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rzelazly\Desktop\Sprawozdanie 2021 14-02-2022 r\"/>
    </mc:Choice>
  </mc:AlternateContent>
  <bookViews>
    <workbookView xWindow="0" yWindow="0" windowWidth="21570" windowHeight="7545" activeTab="6"/>
  </bookViews>
  <sheets>
    <sheet name="Arkusz1" sheetId="1" r:id="rId1"/>
    <sheet name="Arkusz2a" sheetId="2" r:id="rId2"/>
    <sheet name="Arkusz2b" sheetId="11" r:id="rId3"/>
    <sheet name="Arkusz2c" sheetId="10" r:id="rId4"/>
    <sheet name="Arkusz3" sheetId="3" r:id="rId5"/>
    <sheet name="Arkusz4" sheetId="4" r:id="rId6"/>
    <sheet name="Arkusz5" sheetId="5" r:id="rId7"/>
    <sheet name="Arkusz6" sheetId="6" r:id="rId8"/>
    <sheet name="Arkusz7" sheetId="7" r:id="rId9"/>
    <sheet name="Arkusz8" sheetId="8" r:id="rId10"/>
    <sheet name="Arkusz9" sheetId="9" r:id="rId11"/>
  </sheets>
  <definedNames>
    <definedName name="_GoBack" localSheetId="0">Arkusz1!$C$19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G9" i="5"/>
  <c r="D9" i="5" l="1"/>
  <c r="H11" i="1"/>
  <c r="H5" i="5" l="1"/>
  <c r="H7" i="5"/>
  <c r="H8" i="5"/>
  <c r="H10" i="5"/>
  <c r="H11" i="5"/>
  <c r="H12" i="5"/>
  <c r="H13" i="5"/>
  <c r="H14" i="5"/>
  <c r="H15" i="5"/>
  <c r="H16" i="5"/>
  <c r="H17" i="5"/>
  <c r="H18" i="5"/>
  <c r="H19" i="5"/>
  <c r="H20" i="5"/>
  <c r="H22" i="5"/>
  <c r="H6" i="5"/>
  <c r="F21" i="5"/>
  <c r="F23" i="5" s="1"/>
  <c r="E21" i="5"/>
  <c r="E23" i="5" s="1"/>
  <c r="C22" i="5"/>
  <c r="G22" i="5" s="1"/>
  <c r="C7" i="5"/>
  <c r="G7" i="5" s="1"/>
  <c r="C8" i="5"/>
  <c r="G8" i="5" s="1"/>
  <c r="C9" i="5"/>
  <c r="C10" i="5"/>
  <c r="G10" i="5" s="1"/>
  <c r="C11" i="5"/>
  <c r="G11" i="5" s="1"/>
  <c r="C12" i="5"/>
  <c r="G12" i="5" s="1"/>
  <c r="C13" i="5"/>
  <c r="G13" i="5" s="1"/>
  <c r="C14" i="5"/>
  <c r="G14" i="5" s="1"/>
  <c r="C15" i="5"/>
  <c r="G15" i="5" s="1"/>
  <c r="C16" i="5"/>
  <c r="G16" i="5" s="1"/>
  <c r="C17" i="5"/>
  <c r="G17" i="5" s="1"/>
  <c r="C18" i="5"/>
  <c r="G18" i="5" s="1"/>
  <c r="C19" i="5"/>
  <c r="G19" i="5" s="1"/>
  <c r="C20" i="5"/>
  <c r="G20" i="5" s="1"/>
  <c r="C6" i="5"/>
  <c r="G6" i="5" s="1"/>
  <c r="C5" i="5"/>
  <c r="G5" i="5" s="1"/>
  <c r="L24" i="10" l="1"/>
  <c r="R24" i="10" s="1"/>
  <c r="D24" i="10"/>
  <c r="J24" i="10" s="1"/>
  <c r="Q23" i="10"/>
  <c r="Q25" i="10" s="1"/>
  <c r="P23" i="10"/>
  <c r="P25" i="10" s="1"/>
  <c r="O23" i="10"/>
  <c r="O25" i="10" s="1"/>
  <c r="N23" i="10"/>
  <c r="N25" i="10" s="1"/>
  <c r="M23" i="10"/>
  <c r="M25" i="10" s="1"/>
  <c r="K23" i="10"/>
  <c r="K25" i="10" s="1"/>
  <c r="I23" i="10"/>
  <c r="I25" i="10" s="1"/>
  <c r="H23" i="10"/>
  <c r="H25" i="10" s="1"/>
  <c r="G23" i="10"/>
  <c r="G25" i="10" s="1"/>
  <c r="F23" i="10"/>
  <c r="F25" i="10" s="1"/>
  <c r="E23" i="10"/>
  <c r="E25" i="10" s="1"/>
  <c r="C23" i="10"/>
  <c r="C25" i="10" s="1"/>
  <c r="L22" i="10"/>
  <c r="R22" i="10" s="1"/>
  <c r="D22" i="10"/>
  <c r="J22" i="10" s="1"/>
  <c r="L21" i="10"/>
  <c r="R21" i="10" s="1"/>
  <c r="D21" i="10"/>
  <c r="J21" i="10" s="1"/>
  <c r="L20" i="10"/>
  <c r="R20" i="10" s="1"/>
  <c r="D20" i="10"/>
  <c r="J20" i="10" s="1"/>
  <c r="S20" i="10" s="1"/>
  <c r="L19" i="10"/>
  <c r="R19" i="10" s="1"/>
  <c r="D19" i="10"/>
  <c r="J19" i="10" s="1"/>
  <c r="L18" i="10"/>
  <c r="R18" i="10" s="1"/>
  <c r="J18" i="10"/>
  <c r="D18" i="10"/>
  <c r="L17" i="10"/>
  <c r="R17" i="10" s="1"/>
  <c r="D17" i="10"/>
  <c r="J17" i="10" s="1"/>
  <c r="L16" i="10"/>
  <c r="R16" i="10" s="1"/>
  <c r="D16" i="10"/>
  <c r="J16" i="10" s="1"/>
  <c r="L15" i="10"/>
  <c r="R15" i="10" s="1"/>
  <c r="D15" i="10"/>
  <c r="J15" i="10" s="1"/>
  <c r="S15" i="10" s="1"/>
  <c r="L14" i="10"/>
  <c r="R14" i="10" s="1"/>
  <c r="D14" i="10"/>
  <c r="J14" i="10" s="1"/>
  <c r="L13" i="10"/>
  <c r="R13" i="10" s="1"/>
  <c r="D13" i="10"/>
  <c r="J13" i="10" s="1"/>
  <c r="R12" i="10"/>
  <c r="L12" i="10"/>
  <c r="D12" i="10"/>
  <c r="J12" i="10" s="1"/>
  <c r="L11" i="10"/>
  <c r="R11" i="10" s="1"/>
  <c r="J11" i="10"/>
  <c r="D11" i="10"/>
  <c r="L10" i="10"/>
  <c r="R10" i="10" s="1"/>
  <c r="D10" i="10"/>
  <c r="J10" i="10" s="1"/>
  <c r="L9" i="10"/>
  <c r="R9" i="10" s="1"/>
  <c r="D9" i="10"/>
  <c r="J9" i="10" s="1"/>
  <c r="L8" i="10"/>
  <c r="R8" i="10" s="1"/>
  <c r="D8" i="10"/>
  <c r="J8" i="10" s="1"/>
  <c r="S8" i="10" s="1"/>
  <c r="L7" i="10"/>
  <c r="R7" i="10" s="1"/>
  <c r="D7" i="10"/>
  <c r="L24" i="11"/>
  <c r="R24" i="11" s="1"/>
  <c r="D24" i="11"/>
  <c r="J24" i="11" s="1"/>
  <c r="S24" i="11" s="1"/>
  <c r="Q23" i="11"/>
  <c r="Q25" i="11" s="1"/>
  <c r="P23" i="11"/>
  <c r="P25" i="11" s="1"/>
  <c r="O23" i="11"/>
  <c r="O25" i="11" s="1"/>
  <c r="N23" i="11"/>
  <c r="N25" i="11" s="1"/>
  <c r="M23" i="11"/>
  <c r="M25" i="11" s="1"/>
  <c r="K23" i="11"/>
  <c r="K25" i="11" s="1"/>
  <c r="I23" i="11"/>
  <c r="I25" i="11" s="1"/>
  <c r="H23" i="11"/>
  <c r="H25" i="11" s="1"/>
  <c r="G23" i="11"/>
  <c r="G25" i="11" s="1"/>
  <c r="F23" i="11"/>
  <c r="F25" i="11" s="1"/>
  <c r="E23" i="11"/>
  <c r="E25" i="11" s="1"/>
  <c r="C23" i="11"/>
  <c r="C25" i="11" s="1"/>
  <c r="L22" i="11"/>
  <c r="R22" i="11" s="1"/>
  <c r="D22" i="11"/>
  <c r="J22" i="11" s="1"/>
  <c r="S22" i="11" s="1"/>
  <c r="L21" i="11"/>
  <c r="R21" i="11" s="1"/>
  <c r="D21" i="11"/>
  <c r="J21" i="11" s="1"/>
  <c r="S21" i="11" s="1"/>
  <c r="L20" i="11"/>
  <c r="R20" i="11" s="1"/>
  <c r="D20" i="11"/>
  <c r="J20" i="11" s="1"/>
  <c r="L19" i="11"/>
  <c r="R19" i="11" s="1"/>
  <c r="D19" i="11"/>
  <c r="J19" i="11" s="1"/>
  <c r="S19" i="11" s="1"/>
  <c r="L18" i="11"/>
  <c r="R18" i="11" s="1"/>
  <c r="D18" i="11"/>
  <c r="J18" i="11" s="1"/>
  <c r="L17" i="11"/>
  <c r="R17" i="11" s="1"/>
  <c r="D17" i="11"/>
  <c r="J17" i="11" s="1"/>
  <c r="S17" i="11" s="1"/>
  <c r="L16" i="11"/>
  <c r="R16" i="11" s="1"/>
  <c r="D16" i="11"/>
  <c r="J16" i="11" s="1"/>
  <c r="S16" i="11" s="1"/>
  <c r="L15" i="11"/>
  <c r="R15" i="11" s="1"/>
  <c r="D15" i="11"/>
  <c r="J15" i="11" s="1"/>
  <c r="L14" i="11"/>
  <c r="R14" i="11" s="1"/>
  <c r="D14" i="11"/>
  <c r="J14" i="11" s="1"/>
  <c r="S14" i="11" s="1"/>
  <c r="L13" i="11"/>
  <c r="R13" i="11" s="1"/>
  <c r="D13" i="11"/>
  <c r="J13" i="11" s="1"/>
  <c r="S13" i="11" s="1"/>
  <c r="L12" i="11"/>
  <c r="R12" i="11" s="1"/>
  <c r="D12" i="11"/>
  <c r="J12" i="11" s="1"/>
  <c r="L11" i="11"/>
  <c r="R11" i="11" s="1"/>
  <c r="D11" i="11"/>
  <c r="J11" i="11" s="1"/>
  <c r="S11" i="11" s="1"/>
  <c r="L10" i="11"/>
  <c r="R10" i="11" s="1"/>
  <c r="D10" i="11"/>
  <c r="J10" i="11" s="1"/>
  <c r="S10" i="11" s="1"/>
  <c r="L9" i="11"/>
  <c r="R9" i="11" s="1"/>
  <c r="D9" i="11"/>
  <c r="J9" i="11" s="1"/>
  <c r="S9" i="11" s="1"/>
  <c r="L8" i="11"/>
  <c r="R8" i="11" s="1"/>
  <c r="D8" i="11"/>
  <c r="J8" i="11" s="1"/>
  <c r="L7" i="11"/>
  <c r="D7" i="11"/>
  <c r="L24" i="2"/>
  <c r="R24" i="2" s="1"/>
  <c r="Q23" i="2"/>
  <c r="Q25" i="2" s="1"/>
  <c r="P23" i="2"/>
  <c r="P25" i="2" s="1"/>
  <c r="O23" i="2"/>
  <c r="O25" i="2" s="1"/>
  <c r="N23" i="2"/>
  <c r="N25" i="2" s="1"/>
  <c r="M23" i="2"/>
  <c r="M25" i="2" s="1"/>
  <c r="K23" i="2"/>
  <c r="K25" i="2" s="1"/>
  <c r="L22" i="2"/>
  <c r="R22" i="2" s="1"/>
  <c r="L21" i="2"/>
  <c r="R21" i="2" s="1"/>
  <c r="L20" i="2"/>
  <c r="R20" i="2" s="1"/>
  <c r="L19" i="2"/>
  <c r="R19" i="2" s="1"/>
  <c r="L18" i="2"/>
  <c r="R18" i="2" s="1"/>
  <c r="L17" i="2"/>
  <c r="R17" i="2" s="1"/>
  <c r="L16" i="2"/>
  <c r="R16" i="2" s="1"/>
  <c r="L15" i="2"/>
  <c r="R15" i="2" s="1"/>
  <c r="L14" i="2"/>
  <c r="R14" i="2" s="1"/>
  <c r="L13" i="2"/>
  <c r="R13" i="2" s="1"/>
  <c r="L12" i="2"/>
  <c r="R12" i="2" s="1"/>
  <c r="L11" i="2"/>
  <c r="R11" i="2" s="1"/>
  <c r="L10" i="2"/>
  <c r="R10" i="2" s="1"/>
  <c r="L9" i="2"/>
  <c r="R9" i="2" s="1"/>
  <c r="L8" i="2"/>
  <c r="R8" i="2" s="1"/>
  <c r="L7" i="2"/>
  <c r="D24" i="2"/>
  <c r="J24" i="2" s="1"/>
  <c r="S24" i="2" s="1"/>
  <c r="I23" i="2"/>
  <c r="I25" i="2" s="1"/>
  <c r="H23" i="2"/>
  <c r="H25" i="2" s="1"/>
  <c r="G23" i="2"/>
  <c r="G25" i="2" s="1"/>
  <c r="F23" i="2"/>
  <c r="F25" i="2" s="1"/>
  <c r="E23" i="2"/>
  <c r="E25" i="2" s="1"/>
  <c r="C23" i="2"/>
  <c r="C25" i="2" s="1"/>
  <c r="D22" i="2"/>
  <c r="J22" i="2" s="1"/>
  <c r="D21" i="2"/>
  <c r="J21" i="2" s="1"/>
  <c r="S21" i="2" s="1"/>
  <c r="D20" i="2"/>
  <c r="J20" i="2" s="1"/>
  <c r="S20" i="2" s="1"/>
  <c r="D19" i="2"/>
  <c r="J19" i="2" s="1"/>
  <c r="S19" i="2" s="1"/>
  <c r="D18" i="2"/>
  <c r="J18" i="2" s="1"/>
  <c r="D17" i="2"/>
  <c r="J17" i="2" s="1"/>
  <c r="S17" i="2" s="1"/>
  <c r="D16" i="2"/>
  <c r="J16" i="2" s="1"/>
  <c r="S16" i="2" s="1"/>
  <c r="D15" i="2"/>
  <c r="J15" i="2" s="1"/>
  <c r="S15" i="2" s="1"/>
  <c r="D14" i="2"/>
  <c r="J14" i="2" s="1"/>
  <c r="D13" i="2"/>
  <c r="J13" i="2" s="1"/>
  <c r="D12" i="2"/>
  <c r="J12" i="2" s="1"/>
  <c r="S12" i="2" s="1"/>
  <c r="D11" i="2"/>
  <c r="J11" i="2" s="1"/>
  <c r="S11" i="2" s="1"/>
  <c r="D10" i="2"/>
  <c r="J10" i="2" s="1"/>
  <c r="D9" i="2"/>
  <c r="J9" i="2" s="1"/>
  <c r="S9" i="2" s="1"/>
  <c r="D8" i="2"/>
  <c r="J8" i="2" s="1"/>
  <c r="D7" i="2"/>
  <c r="J7" i="2" s="1"/>
  <c r="D22" i="3"/>
  <c r="D24" i="3" s="1"/>
  <c r="E22" i="3"/>
  <c r="E24" i="3" s="1"/>
  <c r="F22" i="3"/>
  <c r="F24" i="3" s="1"/>
  <c r="H22" i="3"/>
  <c r="H24" i="3" s="1"/>
  <c r="I22" i="3"/>
  <c r="I24" i="3" s="1"/>
  <c r="J22" i="3"/>
  <c r="J24" i="3" s="1"/>
  <c r="C23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K7" i="3" s="1"/>
  <c r="C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7" i="3"/>
  <c r="G6" i="3"/>
  <c r="G9" i="4"/>
  <c r="D25" i="4"/>
  <c r="D27" i="4" s="1"/>
  <c r="E25" i="4"/>
  <c r="E27" i="4" s="1"/>
  <c r="F25" i="4"/>
  <c r="F27" i="4" s="1"/>
  <c r="H25" i="4"/>
  <c r="H27" i="4" s="1"/>
  <c r="I25" i="4"/>
  <c r="I27" i="4" s="1"/>
  <c r="J25" i="4"/>
  <c r="J27" i="4" s="1"/>
  <c r="C10" i="4"/>
  <c r="G10" i="4"/>
  <c r="C11" i="4"/>
  <c r="G11" i="4"/>
  <c r="C12" i="4"/>
  <c r="G12" i="4"/>
  <c r="C13" i="4"/>
  <c r="G13" i="4"/>
  <c r="C14" i="4"/>
  <c r="G14" i="4"/>
  <c r="C15" i="4"/>
  <c r="G15" i="4"/>
  <c r="C16" i="4"/>
  <c r="G16" i="4"/>
  <c r="C17" i="4"/>
  <c r="G17" i="4"/>
  <c r="C18" i="4"/>
  <c r="G18" i="4"/>
  <c r="C19" i="4"/>
  <c r="K19" i="4" s="1"/>
  <c r="G19" i="4"/>
  <c r="C20" i="4"/>
  <c r="G20" i="4"/>
  <c r="C21" i="4"/>
  <c r="G21" i="4"/>
  <c r="C22" i="4"/>
  <c r="G22" i="4"/>
  <c r="C23" i="4"/>
  <c r="K23" i="4" s="1"/>
  <c r="G23" i="4"/>
  <c r="C24" i="4"/>
  <c r="G24" i="4"/>
  <c r="C26" i="4"/>
  <c r="G26" i="4"/>
  <c r="K9" i="4"/>
  <c r="C9" i="4"/>
  <c r="D21" i="5"/>
  <c r="C22" i="8"/>
  <c r="D21" i="8"/>
  <c r="D23" i="8" s="1"/>
  <c r="E21" i="8"/>
  <c r="E23" i="8" s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5" i="8"/>
  <c r="D6" i="9"/>
  <c r="E22" i="9"/>
  <c r="E24" i="9" s="1"/>
  <c r="F22" i="9"/>
  <c r="F24" i="9" s="1"/>
  <c r="G22" i="9"/>
  <c r="G24" i="9" s="1"/>
  <c r="H22" i="9"/>
  <c r="H24" i="9" s="1"/>
  <c r="I22" i="9"/>
  <c r="I24" i="9" s="1"/>
  <c r="C22" i="9"/>
  <c r="C24" i="9" s="1"/>
  <c r="D23" i="9"/>
  <c r="J23" i="9" s="1"/>
  <c r="D21" i="9"/>
  <c r="J21" i="9" s="1"/>
  <c r="D20" i="9"/>
  <c r="J20" i="9" s="1"/>
  <c r="D19" i="9"/>
  <c r="J19" i="9" s="1"/>
  <c r="D18" i="9"/>
  <c r="J18" i="9" s="1"/>
  <c r="D17" i="9"/>
  <c r="J17" i="9" s="1"/>
  <c r="D16" i="9"/>
  <c r="J16" i="9" s="1"/>
  <c r="D15" i="9"/>
  <c r="J15" i="9" s="1"/>
  <c r="D14" i="9"/>
  <c r="J14" i="9" s="1"/>
  <c r="D13" i="9"/>
  <c r="J13" i="9" s="1"/>
  <c r="D12" i="9"/>
  <c r="J12" i="9" s="1"/>
  <c r="D11" i="9"/>
  <c r="J11" i="9" s="1"/>
  <c r="D10" i="9"/>
  <c r="J10" i="9" s="1"/>
  <c r="D9" i="9"/>
  <c r="J9" i="9" s="1"/>
  <c r="D8" i="9"/>
  <c r="J8" i="9" s="1"/>
  <c r="D7" i="9"/>
  <c r="J7" i="9" s="1"/>
  <c r="E23" i="1"/>
  <c r="E25" i="1" s="1"/>
  <c r="F23" i="1"/>
  <c r="F25" i="1" s="1"/>
  <c r="G23" i="1"/>
  <c r="G25" i="1" s="1"/>
  <c r="H23" i="1"/>
  <c r="H25" i="1" s="1"/>
  <c r="I23" i="1"/>
  <c r="I25" i="1" s="1"/>
  <c r="C23" i="1"/>
  <c r="C25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4" i="1"/>
  <c r="J24" i="1" s="1"/>
  <c r="D7" i="1"/>
  <c r="K18" i="4" l="1"/>
  <c r="S10" i="2"/>
  <c r="S14" i="2"/>
  <c r="S22" i="2"/>
  <c r="C21" i="8"/>
  <c r="C23" i="8" s="1"/>
  <c r="S12" i="10"/>
  <c r="K24" i="4"/>
  <c r="K22" i="4"/>
  <c r="K15" i="4"/>
  <c r="K15" i="3"/>
  <c r="S8" i="11"/>
  <c r="S20" i="11"/>
  <c r="D22" i="9"/>
  <c r="D24" i="9" s="1"/>
  <c r="K17" i="4"/>
  <c r="K26" i="4"/>
  <c r="K11" i="4"/>
  <c r="K6" i="3"/>
  <c r="K16" i="4"/>
  <c r="K8" i="3"/>
  <c r="D23" i="5"/>
  <c r="H23" i="5" s="1"/>
  <c r="H21" i="5"/>
  <c r="K21" i="4"/>
  <c r="K10" i="4"/>
  <c r="S10" i="10"/>
  <c r="S22" i="10"/>
  <c r="K14" i="4"/>
  <c r="C25" i="4"/>
  <c r="C27" i="4" s="1"/>
  <c r="G25" i="4"/>
  <c r="G27" i="4" s="1"/>
  <c r="S18" i="2"/>
  <c r="S12" i="11"/>
  <c r="S15" i="11"/>
  <c r="S18" i="11"/>
  <c r="S13" i="10"/>
  <c r="S24" i="10"/>
  <c r="S13" i="2"/>
  <c r="S16" i="10"/>
  <c r="K13" i="3"/>
  <c r="S14" i="10"/>
  <c r="J6" i="9"/>
  <c r="J22" i="9" s="1"/>
  <c r="J24" i="9" s="1"/>
  <c r="C21" i="5"/>
  <c r="K12" i="4"/>
  <c r="K17" i="3"/>
  <c r="K11" i="3"/>
  <c r="K14" i="3"/>
  <c r="K20" i="3"/>
  <c r="S17" i="10"/>
  <c r="K16" i="3"/>
  <c r="K9" i="3"/>
  <c r="K21" i="3"/>
  <c r="S8" i="2"/>
  <c r="D23" i="11"/>
  <c r="D25" i="11" s="1"/>
  <c r="K23" i="3"/>
  <c r="D23" i="10"/>
  <c r="D25" i="10" s="1"/>
  <c r="S9" i="10"/>
  <c r="S21" i="10"/>
  <c r="K20" i="4"/>
  <c r="K13" i="4"/>
  <c r="K19" i="3"/>
  <c r="C22" i="3"/>
  <c r="C24" i="3" s="1"/>
  <c r="K12" i="3"/>
  <c r="K18" i="3"/>
  <c r="S18" i="10"/>
  <c r="R23" i="10"/>
  <c r="R25" i="10" s="1"/>
  <c r="S19" i="10"/>
  <c r="S11" i="10"/>
  <c r="J7" i="10"/>
  <c r="L23" i="10"/>
  <c r="L25" i="10" s="1"/>
  <c r="J7" i="11"/>
  <c r="L23" i="11"/>
  <c r="L25" i="11" s="1"/>
  <c r="R7" i="11"/>
  <c r="R23" i="11" s="1"/>
  <c r="R25" i="11" s="1"/>
  <c r="D23" i="2"/>
  <c r="D25" i="2" s="1"/>
  <c r="L23" i="2"/>
  <c r="L25" i="2" s="1"/>
  <c r="R7" i="2"/>
  <c r="R23" i="2" s="1"/>
  <c r="R25" i="2" s="1"/>
  <c r="J23" i="2"/>
  <c r="J25" i="2" s="1"/>
  <c r="K10" i="3"/>
  <c r="G22" i="3"/>
  <c r="G24" i="3" s="1"/>
  <c r="D23" i="1"/>
  <c r="D25" i="1" s="1"/>
  <c r="J7" i="1"/>
  <c r="J23" i="1" s="1"/>
  <c r="J25" i="1" s="1"/>
  <c r="K25" i="4" l="1"/>
  <c r="K27" i="4" s="1"/>
  <c r="C23" i="5"/>
  <c r="G23" i="5" s="1"/>
  <c r="G21" i="5"/>
  <c r="K22" i="3"/>
  <c r="K24" i="3" s="1"/>
  <c r="J23" i="11"/>
  <c r="J25" i="11" s="1"/>
  <c r="S7" i="11"/>
  <c r="S23" i="11" s="1"/>
  <c r="S25" i="11" s="1"/>
  <c r="S7" i="2"/>
  <c r="S23" i="2" s="1"/>
  <c r="S25" i="2" s="1"/>
  <c r="S7" i="10"/>
  <c r="S23" i="10" s="1"/>
  <c r="S25" i="10" s="1"/>
  <c r="J23" i="10"/>
  <c r="J25" i="10" s="1"/>
</calcChain>
</file>

<file path=xl/sharedStrings.xml><?xml version="1.0" encoding="utf-8"?>
<sst xmlns="http://schemas.openxmlformats.org/spreadsheetml/2006/main" count="563" uniqueCount="172">
  <si>
    <t>Województwo</t>
  </si>
  <si>
    <t>Środki budżetowe</t>
  </si>
  <si>
    <t>Wykonanie planu wydatków budżetowych</t>
  </si>
  <si>
    <t>Ogółem</t>
  </si>
  <si>
    <t>Wynagrodzenia bezosobowe</t>
  </si>
  <si>
    <t>1.</t>
  </si>
  <si>
    <t>dolnośląskie</t>
  </si>
  <si>
    <t>2.</t>
  </si>
  <si>
    <t>kujawsko - pomorskie</t>
  </si>
  <si>
    <t>3.</t>
  </si>
  <si>
    <t>lubelskie</t>
  </si>
  <si>
    <t>4.</t>
  </si>
  <si>
    <t>lubuskie</t>
  </si>
  <si>
    <t>5.</t>
  </si>
  <si>
    <t>łódzkie</t>
  </si>
  <si>
    <t>6.</t>
  </si>
  <si>
    <t>małopolskie</t>
  </si>
  <si>
    <t>7.</t>
  </si>
  <si>
    <t>mazowieckie</t>
  </si>
  <si>
    <t>8.</t>
  </si>
  <si>
    <t>opolskie</t>
  </si>
  <si>
    <t>9.</t>
  </si>
  <si>
    <t>podkarpackie</t>
  </si>
  <si>
    <t>10.</t>
  </si>
  <si>
    <t>podlaskie</t>
  </si>
  <si>
    <t>11.</t>
  </si>
  <si>
    <t>pomorskie</t>
  </si>
  <si>
    <t>12.</t>
  </si>
  <si>
    <t>śląskie</t>
  </si>
  <si>
    <t>13.</t>
  </si>
  <si>
    <t>świętokrzyskie</t>
  </si>
  <si>
    <t>14.</t>
  </si>
  <si>
    <t>warmińsko - mazurskie</t>
  </si>
  <si>
    <t>15.</t>
  </si>
  <si>
    <t>wielkopolskie</t>
  </si>
  <si>
    <t>16.</t>
  </si>
  <si>
    <t>zachodniopomorskie</t>
  </si>
  <si>
    <t>17.</t>
  </si>
  <si>
    <t>Razem WIOŚ</t>
  </si>
  <si>
    <t>18.</t>
  </si>
  <si>
    <t>GIOŚ</t>
  </si>
  <si>
    <t>19.</t>
  </si>
  <si>
    <t>Ogółem IOŚ</t>
  </si>
  <si>
    <t>Tabela nr 1</t>
  </si>
  <si>
    <t>Lp.</t>
  </si>
  <si>
    <t>Nazwa</t>
  </si>
  <si>
    <t>Razem</t>
  </si>
  <si>
    <t>kuj. -pomorskie</t>
  </si>
  <si>
    <t>Zachodniopom.</t>
  </si>
  <si>
    <t>L.p.</t>
  </si>
  <si>
    <t>Państwowy Monitoring Środowiska</t>
  </si>
  <si>
    <t>wykonanie (w tys. zł)</t>
  </si>
  <si>
    <t>Działalność kontrolna w zakresie ochrony środowiska</t>
  </si>
  <si>
    <t>/województwo/</t>
  </si>
  <si>
    <t>Fundusze ochrony środowiska</t>
  </si>
  <si>
    <t xml:space="preserve">Środki  UE  </t>
  </si>
  <si>
    <t>Środki  UE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</si>
  <si>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</si>
  <si>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</si>
  <si>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</si>
  <si>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</si>
  <si>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</si>
  <si>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</si>
  <si>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</si>
  <si>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</si>
  <si>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Times New Roman"/>
        <family val="1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</si>
  <si>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</si>
  <si>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</si>
  <si>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</si>
  <si>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</si>
  <si>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</si>
  <si>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</si>
  <si>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</si>
  <si>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</si>
  <si>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r>
      <t>18.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Times New Roman"/>
        <family val="1"/>
        <charset val="238"/>
      </rPr>
      <t> </t>
    </r>
  </si>
  <si>
    <t xml:space="preserve">19. </t>
  </si>
  <si>
    <t>Tabela nr 3</t>
  </si>
  <si>
    <t xml:space="preserve">                                                                                             </t>
  </si>
  <si>
    <t>Tabela nr 4</t>
  </si>
  <si>
    <t>Wydatkowanie środków</t>
  </si>
  <si>
    <t>Lp</t>
  </si>
  <si>
    <t>województwo</t>
  </si>
  <si>
    <t>NFOSiGW</t>
  </si>
  <si>
    <t>WFOSiGW</t>
  </si>
  <si>
    <t xml:space="preserve">Wydatki bieżące  </t>
  </si>
  <si>
    <t xml:space="preserve"> Wydatki bieżące  </t>
  </si>
  <si>
    <t>kujawsko-pomorskie</t>
  </si>
  <si>
    <t>warmińsko-mazurskie</t>
  </si>
  <si>
    <t>Tabela nr 5</t>
  </si>
  <si>
    <t xml:space="preserve">województwo </t>
  </si>
  <si>
    <t>Razem  WIOŚ</t>
  </si>
  <si>
    <t>Ogółem  IOŚ</t>
  </si>
  <si>
    <t>Tabela nr 6</t>
  </si>
  <si>
    <t>l.p.</t>
  </si>
  <si>
    <t>IOŚ</t>
  </si>
  <si>
    <t>Administracja</t>
  </si>
  <si>
    <t>Kierownictwo</t>
  </si>
  <si>
    <t>Łącznie</t>
  </si>
  <si>
    <t>etaty</t>
  </si>
  <si>
    <t>osoby</t>
  </si>
  <si>
    <t xml:space="preserve"> GIOŚ</t>
  </si>
  <si>
    <t>Inspekcja</t>
  </si>
  <si>
    <t>Tabela nr 7</t>
  </si>
  <si>
    <t>Zatrudnienie i zwolnienia pracowników</t>
  </si>
  <si>
    <t>l.p</t>
  </si>
  <si>
    <r>
      <t>19.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 </t>
    </r>
  </si>
  <si>
    <t>Inspekcja/w tym poważne awarie</t>
  </si>
  <si>
    <t>Tabela  nr 8</t>
  </si>
  <si>
    <t>usługi</t>
  </si>
  <si>
    <t>dochody budżetowe</t>
  </si>
  <si>
    <t>Ogółem WIOŚ</t>
  </si>
  <si>
    <t>Razem IOŚ</t>
  </si>
  <si>
    <t>Tabela nr 9</t>
  </si>
  <si>
    <t>Uwagi</t>
  </si>
  <si>
    <t>kujawsko – pomorskie</t>
  </si>
  <si>
    <t>warmińsko – mazurskie</t>
  </si>
  <si>
    <t>Razem   WIOŚ</t>
  </si>
  <si>
    <t>wykonanie (w tys. zł) *</t>
  </si>
  <si>
    <t>* wypełnia GIOŚ</t>
  </si>
  <si>
    <t>Monitoring *</t>
  </si>
  <si>
    <t>Laboratorium *</t>
  </si>
  <si>
    <t xml:space="preserve">  (w tys. zł)</t>
  </si>
  <si>
    <t>Razem Bieżące</t>
  </si>
  <si>
    <t>Pochodne od wynagrodzeń</t>
  </si>
  <si>
    <t>Wynagrodzenia osobowe</t>
  </si>
  <si>
    <t>Świadczenia</t>
  </si>
  <si>
    <t>Pozostałe Bieżące</t>
  </si>
  <si>
    <t>Wydatki majątkowe</t>
  </si>
  <si>
    <t>OGÓŁEM</t>
  </si>
  <si>
    <t xml:space="preserve">Ogółem IOŚ </t>
  </si>
  <si>
    <t>w tym:</t>
  </si>
  <si>
    <t>Wykonanie</t>
  </si>
  <si>
    <t>Dodatkowe wynagrodzenie roczne ("13")</t>
  </si>
  <si>
    <t>Fundusz wynagrodzeń - wykonanie</t>
  </si>
  <si>
    <t>Wydatki majatkowe</t>
  </si>
  <si>
    <t>OGÓŁEM
POIiŚ</t>
  </si>
  <si>
    <t>OGÓŁEM
Budżet 
środków europejskich</t>
  </si>
  <si>
    <t>OGÓŁEM
Budżet 
państwa</t>
  </si>
  <si>
    <t xml:space="preserve">Program operacyjny Infrastruktura i Środowisko </t>
  </si>
  <si>
    <t>INNE</t>
  </si>
  <si>
    <t>Inne</t>
  </si>
  <si>
    <t>OGÓŁEM
INNE</t>
  </si>
  <si>
    <t>Tabela nr 2a</t>
  </si>
  <si>
    <t>Tabela nr 2b</t>
  </si>
  <si>
    <t>Tabela nr 2c</t>
  </si>
  <si>
    <t xml:space="preserve">Przeciętne wykonanie zatrudnienia </t>
  </si>
  <si>
    <t>Średnia wynagrodzenia za miesiąc 
(z "13")</t>
  </si>
  <si>
    <t>Średnia wynagrodzenia za miesiąc 
(bez "13")</t>
  </si>
  <si>
    <t>wykonanie w tys. zł (czwarta cyfra 7)</t>
  </si>
  <si>
    <t>Projekty finansowane i współfinansowane ze środków europejskich w ramach POIiŚ</t>
  </si>
  <si>
    <t>wykonanie w tys. zł (czwarta cyfra 9)</t>
  </si>
  <si>
    <t>Projekty finansowane i współfinansowane ze środków europejskich w ramach MF EOG</t>
  </si>
  <si>
    <t>wykonanie w tys. zł (czwarta cyfra 6)</t>
  </si>
  <si>
    <t>Projekty finansowane i współfinansowane ze środków europejskich w ramach INNE (zamiast INNE należy napisać nazwę programu operacyjnego)</t>
  </si>
  <si>
    <t xml:space="preserve">Mechanizm Finansowy Europejskiego Obszaru Gospodarczego </t>
  </si>
  <si>
    <t>OGÓŁEM
MF EOG</t>
  </si>
  <si>
    <t xml:space="preserve"> </t>
  </si>
  <si>
    <t xml:space="preserve">Finansowanie Inspekcji Ochrony Środowiska w 2021 roku  (w tys. zł) </t>
  </si>
  <si>
    <t>Finansowanie Inspekcji Ochrony Środowiska w 2021 r. (w  tys. zł)</t>
  </si>
  <si>
    <t>Finansowanie Inspekcji Ochrony Środowiska w 2021 r. 
Środki wg budżetu zadaniowego</t>
  </si>
  <si>
    <t>z funduszy ochrony środowiska 2021 r. (wykonanie w tys. zł)</t>
  </si>
  <si>
    <t>Środki budżetowe na wynagrodzenia w IOŚ w 2021 r. 
( wykonanie w tys. zł)</t>
  </si>
  <si>
    <t xml:space="preserve">Zatrudnienia w IOŚ wg stanu  na dzień 31.12.2021 r.                                             </t>
  </si>
  <si>
    <t xml:space="preserve"> IOŚ w  2021 roku</t>
  </si>
  <si>
    <t>Liczba nowozatrudnionych pracowników w 2021 r.(osoby)</t>
  </si>
  <si>
    <t>Liczba zwolnionych pracowników w 2021 r. (osoby)</t>
  </si>
  <si>
    <t xml:space="preserve"> Wpływy ze świadczonych usług i dochody budżetowe za 2021 r.  
(w tys. zł)    </t>
  </si>
  <si>
    <t>Planowane środki finansowe na Inspekcję Ochrony Środowiska w 2022 r.</t>
  </si>
  <si>
    <t xml:space="preserve">Uwaga! </t>
  </si>
  <si>
    <t>w przyjęciach w Administracji uwzględniono  powołanych ŁWIOŚ i Z-cę ŁWIOŚ</t>
  </si>
  <si>
    <r>
      <t xml:space="preserve">W </t>
    </r>
    <r>
      <rPr>
        <b/>
        <sz val="11"/>
        <color theme="1"/>
        <rFont val="Calibri"/>
        <family val="2"/>
        <charset val="238"/>
        <scheme val="minor"/>
      </rPr>
      <t>Kierownictwie</t>
    </r>
    <r>
      <rPr>
        <sz val="11"/>
        <color theme="1"/>
        <rFont val="Calibri"/>
        <family val="2"/>
        <charset val="238"/>
        <scheme val="minor"/>
      </rPr>
      <t xml:space="preserve"> uwzględniono kierowników delegatur, a w  </t>
    </r>
    <r>
      <rPr>
        <b/>
        <sz val="11"/>
        <color theme="1"/>
        <rFont val="Calibri"/>
        <family val="2"/>
        <charset val="238"/>
        <scheme val="minor"/>
      </rPr>
      <t>Administracji</t>
    </r>
    <r>
      <rPr>
        <sz val="11"/>
        <color theme="1"/>
        <rFont val="Calibri"/>
        <family val="2"/>
        <charset val="238"/>
        <scheme val="minor"/>
      </rPr>
      <t xml:space="preserve"> pana P. Maksa - odwołanego ŁWIOŚ</t>
    </r>
  </si>
  <si>
    <r>
      <rPr>
        <b/>
        <sz val="11"/>
        <color theme="1"/>
        <rFont val="Calibri"/>
        <family val="2"/>
        <charset val="238"/>
        <scheme val="minor"/>
      </rPr>
      <t>Administracja</t>
    </r>
    <r>
      <rPr>
        <sz val="11"/>
        <color theme="1"/>
        <rFont val="Calibri"/>
        <family val="2"/>
        <charset val="238"/>
        <scheme val="minor"/>
      </rPr>
      <t xml:space="preserve"> bez K. Kolanowskiej (urlop wychowawczy)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</si>
</sst>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Cambria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2"/>
      <color rgb="FF40404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1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1" xfId="0" applyFont="1" applyBorder="1" applyAlignment="1">
      <alignment horizontal="left" vertical="center" wrapText="1"/>
    </xf>
    <xf numFmtId="0" fontId="9" fillId="0" borderId="29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9" fillId="0" borderId="13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4" fontId="9" fillId="0" borderId="31" xfId="0" applyNumberFormat="1" applyFont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wrapText="1"/>
    </xf>
    <xf numFmtId="0" fontId="9" fillId="0" borderId="13" xfId="0" applyFont="1" applyBorder="1" applyAlignment="1">
      <alignment vertical="center"/>
    </xf>
    <xf numFmtId="4" fontId="6" fillId="0" borderId="32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0" fontId="0" fillId="0" borderId="32" xfId="0" applyBorder="1"/>
    <xf numFmtId="0" fontId="0" fillId="0" borderId="25" xfId="0" applyBorder="1"/>
    <xf numFmtId="0" fontId="0" fillId="0" borderId="28" xfId="0" applyBorder="1"/>
    <xf numFmtId="0" fontId="6" fillId="0" borderId="30" xfId="0" applyFont="1" applyBorder="1" applyAlignment="1">
      <alignment horizontal="center" vertical="center"/>
    </xf>
    <xf numFmtId="4" fontId="9" fillId="0" borderId="32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" fontId="9" fillId="0" borderId="28" xfId="0" applyNumberFormat="1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4" fontId="9" fillId="0" borderId="31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left"/>
    </xf>
    <xf numFmtId="4" fontId="9" fillId="0" borderId="32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9" fillId="0" borderId="27" xfId="0" applyNumberFormat="1" applyFont="1" applyBorder="1" applyAlignment="1">
      <alignment horizontal="right"/>
    </xf>
    <xf numFmtId="4" fontId="9" fillId="0" borderId="28" xfId="0" applyNumberFormat="1" applyFont="1" applyBorder="1" applyAlignment="1">
      <alignment horizontal="right"/>
    </xf>
    <xf numFmtId="4" fontId="21" fillId="0" borderId="31" xfId="0" applyNumberFormat="1" applyFont="1" applyBorder="1" applyAlignment="1">
      <alignment horizontal="right" vertical="center" wrapText="1"/>
    </xf>
    <xf numFmtId="4" fontId="21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/>
    <xf numFmtId="4" fontId="0" fillId="0" borderId="31" xfId="0" applyNumberFormat="1" applyBorder="1" applyAlignment="1">
      <alignment horizontal="right" vertical="center" wrapText="1"/>
    </xf>
    <xf numFmtId="4" fontId="0" fillId="0" borderId="13" xfId="0" applyNumberFormat="1" applyBorder="1" applyAlignment="1">
      <alignment horizontal="right" vertical="center" wrapText="1"/>
    </xf>
    <xf numFmtId="4" fontId="6" fillId="0" borderId="44" xfId="0" applyNumberFormat="1" applyFont="1" applyBorder="1" applyAlignment="1">
      <alignment vertical="center"/>
    </xf>
    <xf numFmtId="4" fontId="6" fillId="0" borderId="45" xfId="0" applyNumberFormat="1" applyFont="1" applyBorder="1" applyAlignment="1">
      <alignment vertical="center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45" xfId="0" applyNumberFormat="1" applyFont="1" applyBorder="1" applyAlignment="1">
      <alignment horizontal="right" vertical="center" wrapText="1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45" xfId="0" applyNumberFormat="1" applyFont="1" applyBorder="1" applyAlignment="1">
      <alignment horizontal="right" vertical="center" wrapText="1"/>
    </xf>
    <xf numFmtId="4" fontId="9" fillId="0" borderId="46" xfId="0" applyNumberFormat="1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4" fontId="6" fillId="0" borderId="44" xfId="0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25" xfId="0" applyNumberFormat="1" applyFont="1" applyBorder="1" applyAlignment="1">
      <alignment horizontal="right" vertical="center" wrapText="1"/>
    </xf>
    <xf numFmtId="0" fontId="2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" zoomScale="115" zoomScaleNormal="115" workbookViewId="0">
      <selection activeCell="J26" sqref="J26"/>
    </sheetView>
  </sheetViews>
  <sheetFormatPr defaultRowHeight="15" x14ac:dyDescent="0.25"/>
  <cols>
    <col min="1" max="1" width="5" style="80" customWidth="1"/>
    <col min="2" max="2" width="22.28515625" customWidth="1"/>
    <col min="3" max="3" width="12.140625" customWidth="1"/>
    <col min="4" max="4" width="11.42578125" customWidth="1"/>
    <col min="5" max="5" width="16.7109375" customWidth="1"/>
    <col min="6" max="6" width="15.42578125" customWidth="1"/>
    <col min="7" max="7" width="15" customWidth="1"/>
    <col min="8" max="8" width="12.28515625" customWidth="1"/>
    <col min="9" max="9" width="13.28515625" customWidth="1"/>
    <col min="10" max="10" width="14" customWidth="1"/>
  </cols>
  <sheetData>
    <row r="1" spans="1:10" ht="31.5" customHeight="1" thickBot="1" x14ac:dyDescent="0.3">
      <c r="A1" s="163" t="s">
        <v>43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41.25" customHeight="1" thickBot="1" x14ac:dyDescent="0.3">
      <c r="A2" s="166" t="s">
        <v>157</v>
      </c>
      <c r="B2" s="167"/>
      <c r="C2" s="167"/>
      <c r="D2" s="167"/>
      <c r="E2" s="167"/>
      <c r="F2" s="167"/>
      <c r="G2" s="167"/>
      <c r="H2" s="167"/>
      <c r="I2" s="167"/>
      <c r="J2" s="168"/>
    </row>
    <row r="3" spans="1:10" ht="19.899999999999999" customHeight="1" x14ac:dyDescent="0.25">
      <c r="A3" s="169" t="s">
        <v>49</v>
      </c>
      <c r="B3" s="172" t="s">
        <v>0</v>
      </c>
      <c r="C3" s="175" t="s">
        <v>1</v>
      </c>
      <c r="D3" s="176"/>
      <c r="E3" s="176"/>
      <c r="F3" s="176"/>
      <c r="G3" s="176"/>
      <c r="H3" s="176"/>
      <c r="I3" s="176"/>
      <c r="J3" s="177"/>
    </row>
    <row r="4" spans="1:10" ht="19.899999999999999" customHeight="1" x14ac:dyDescent="0.25">
      <c r="A4" s="170"/>
      <c r="B4" s="173"/>
      <c r="C4" s="160" t="s">
        <v>2</v>
      </c>
      <c r="D4" s="161"/>
      <c r="E4" s="161"/>
      <c r="F4" s="161"/>
      <c r="G4" s="161"/>
      <c r="H4" s="161"/>
      <c r="I4" s="161"/>
      <c r="J4" s="162"/>
    </row>
    <row r="5" spans="1:10" ht="19.899999999999999" customHeight="1" thickBot="1" x14ac:dyDescent="0.3">
      <c r="A5" s="170"/>
      <c r="B5" s="173"/>
      <c r="C5" s="160" t="s">
        <v>121</v>
      </c>
      <c r="D5" s="161"/>
      <c r="E5" s="161"/>
      <c r="F5" s="161"/>
      <c r="G5" s="161"/>
      <c r="H5" s="161"/>
      <c r="I5" s="161"/>
      <c r="J5" s="162"/>
    </row>
    <row r="6" spans="1:10" ht="53.45" customHeight="1" thickBot="1" x14ac:dyDescent="0.3">
      <c r="A6" s="171"/>
      <c r="B6" s="174"/>
      <c r="C6" s="85" t="s">
        <v>125</v>
      </c>
      <c r="D6" s="86" t="s">
        <v>122</v>
      </c>
      <c r="E6" s="87" t="s">
        <v>124</v>
      </c>
      <c r="F6" s="87" t="s">
        <v>4</v>
      </c>
      <c r="G6" s="87" t="s">
        <v>123</v>
      </c>
      <c r="H6" s="87" t="s">
        <v>126</v>
      </c>
      <c r="I6" s="85" t="s">
        <v>127</v>
      </c>
      <c r="J6" s="88" t="s">
        <v>128</v>
      </c>
    </row>
    <row r="7" spans="1:10" ht="15" customHeight="1" x14ac:dyDescent="0.25">
      <c r="A7" s="96" t="s">
        <v>5</v>
      </c>
      <c r="B7" s="82" t="s">
        <v>6</v>
      </c>
      <c r="C7" s="83"/>
      <c r="D7" s="84">
        <f>SUM(E7:H7)</f>
        <v>0</v>
      </c>
      <c r="E7" s="83"/>
      <c r="F7" s="83"/>
      <c r="G7" s="83"/>
      <c r="H7" s="83"/>
      <c r="I7" s="83"/>
      <c r="J7" s="97">
        <f>C7+D7+I7</f>
        <v>0</v>
      </c>
    </row>
    <row r="8" spans="1:10" ht="15" customHeight="1" x14ac:dyDescent="0.25">
      <c r="A8" s="78" t="s">
        <v>7</v>
      </c>
      <c r="B8" s="3" t="s">
        <v>8</v>
      </c>
      <c r="C8" s="77"/>
      <c r="D8" s="81">
        <f t="shared" ref="D8:D24" si="0">SUM(E8:H8)</f>
        <v>0</v>
      </c>
      <c r="E8" s="77"/>
      <c r="F8" s="77"/>
      <c r="G8" s="77"/>
      <c r="H8" s="77"/>
      <c r="I8" s="77"/>
      <c r="J8" s="98">
        <f t="shared" ref="J8:J24" si="1">C8+D8+I8</f>
        <v>0</v>
      </c>
    </row>
    <row r="9" spans="1:10" ht="15" customHeight="1" x14ac:dyDescent="0.25">
      <c r="A9" s="78" t="s">
        <v>9</v>
      </c>
      <c r="B9" s="3" t="s">
        <v>10</v>
      </c>
      <c r="C9" s="77"/>
      <c r="D9" s="81">
        <f t="shared" si="0"/>
        <v>0</v>
      </c>
      <c r="E9" s="77"/>
      <c r="F9" s="77"/>
      <c r="G9" s="77"/>
      <c r="H9" s="77"/>
      <c r="I9" s="77"/>
      <c r="J9" s="98">
        <f t="shared" si="1"/>
        <v>0</v>
      </c>
    </row>
    <row r="10" spans="1:10" ht="15" customHeight="1" x14ac:dyDescent="0.25">
      <c r="A10" s="78" t="s">
        <v>11</v>
      </c>
      <c r="B10" s="3" t="s">
        <v>12</v>
      </c>
      <c r="C10" s="77"/>
      <c r="D10" s="81">
        <f t="shared" si="0"/>
        <v>0</v>
      </c>
      <c r="E10" s="77"/>
      <c r="F10" s="77"/>
      <c r="G10" s="77"/>
      <c r="H10" s="77"/>
      <c r="I10" s="77"/>
      <c r="J10" s="98">
        <f t="shared" si="1"/>
        <v>0</v>
      </c>
    </row>
    <row r="11" spans="1:10" ht="15" customHeight="1" x14ac:dyDescent="0.25">
      <c r="A11" s="78" t="s">
        <v>13</v>
      </c>
      <c r="B11" s="3" t="s">
        <v>14</v>
      </c>
      <c r="C11" s="77">
        <v>6.82</v>
      </c>
      <c r="D11" s="81">
        <f t="shared" si="0"/>
        <v>12003.46</v>
      </c>
      <c r="E11" s="77">
        <v>8899.7999999999993</v>
      </c>
      <c r="F11" s="77">
        <v>0</v>
      </c>
      <c r="G11" s="77">
        <v>1600.28</v>
      </c>
      <c r="H11" s="77">
        <f>1503.37+0.01</f>
        <v>1503.3799999999999</v>
      </c>
      <c r="I11" s="77">
        <v>0</v>
      </c>
      <c r="J11" s="98">
        <f t="shared" si="1"/>
        <v>12010.279999999999</v>
      </c>
    </row>
    <row r="12" spans="1:10" ht="15" customHeight="1" x14ac:dyDescent="0.25">
      <c r="A12" s="78" t="s">
        <v>15</v>
      </c>
      <c r="B12" s="3" t="s">
        <v>16</v>
      </c>
      <c r="C12" s="77"/>
      <c r="D12" s="81">
        <f t="shared" si="0"/>
        <v>0</v>
      </c>
      <c r="E12" s="77"/>
      <c r="F12" s="77"/>
      <c r="G12" s="77"/>
      <c r="H12" s="77"/>
      <c r="I12" s="77"/>
      <c r="J12" s="98">
        <f t="shared" si="1"/>
        <v>0</v>
      </c>
    </row>
    <row r="13" spans="1:10" ht="15" customHeight="1" x14ac:dyDescent="0.25">
      <c r="A13" s="78" t="s">
        <v>17</v>
      </c>
      <c r="B13" s="3" t="s">
        <v>18</v>
      </c>
      <c r="C13" s="77"/>
      <c r="D13" s="81">
        <f t="shared" si="0"/>
        <v>0</v>
      </c>
      <c r="E13" s="77"/>
      <c r="F13" s="77"/>
      <c r="G13" s="77"/>
      <c r="H13" s="77"/>
      <c r="I13" s="77"/>
      <c r="J13" s="98">
        <f t="shared" si="1"/>
        <v>0</v>
      </c>
    </row>
    <row r="14" spans="1:10" ht="15" customHeight="1" x14ac:dyDescent="0.25">
      <c r="A14" s="78" t="s">
        <v>19</v>
      </c>
      <c r="B14" s="3" t="s">
        <v>20</v>
      </c>
      <c r="C14" s="77"/>
      <c r="D14" s="81">
        <f t="shared" si="0"/>
        <v>0</v>
      </c>
      <c r="E14" s="77"/>
      <c r="F14" s="77"/>
      <c r="G14" s="77"/>
      <c r="H14" s="77"/>
      <c r="I14" s="77"/>
      <c r="J14" s="98">
        <f t="shared" si="1"/>
        <v>0</v>
      </c>
    </row>
    <row r="15" spans="1:10" ht="15" customHeight="1" x14ac:dyDescent="0.25">
      <c r="A15" s="78" t="s">
        <v>21</v>
      </c>
      <c r="B15" s="3" t="s">
        <v>22</v>
      </c>
      <c r="C15" s="77"/>
      <c r="D15" s="81">
        <f t="shared" si="0"/>
        <v>0</v>
      </c>
      <c r="E15" s="77"/>
      <c r="F15" s="77"/>
      <c r="G15" s="77"/>
      <c r="H15" s="77"/>
      <c r="I15" s="77"/>
      <c r="J15" s="98">
        <f t="shared" si="1"/>
        <v>0</v>
      </c>
    </row>
    <row r="16" spans="1:10" ht="15" customHeight="1" x14ac:dyDescent="0.25">
      <c r="A16" s="78" t="s">
        <v>23</v>
      </c>
      <c r="B16" s="3" t="s">
        <v>24</v>
      </c>
      <c r="C16" s="77"/>
      <c r="D16" s="81">
        <f t="shared" si="0"/>
        <v>0</v>
      </c>
      <c r="E16" s="77"/>
      <c r="F16" s="77"/>
      <c r="G16" s="77"/>
      <c r="H16" s="77"/>
      <c r="I16" s="77"/>
      <c r="J16" s="98">
        <f t="shared" si="1"/>
        <v>0</v>
      </c>
    </row>
    <row r="17" spans="1:10" ht="15" customHeight="1" x14ac:dyDescent="0.25">
      <c r="A17" s="78" t="s">
        <v>25</v>
      </c>
      <c r="B17" s="3" t="s">
        <v>26</v>
      </c>
      <c r="C17" s="77"/>
      <c r="D17" s="81">
        <f t="shared" si="0"/>
        <v>0</v>
      </c>
      <c r="E17" s="77"/>
      <c r="F17" s="77"/>
      <c r="G17" s="77"/>
      <c r="H17" s="77"/>
      <c r="I17" s="77"/>
      <c r="J17" s="98">
        <f t="shared" si="1"/>
        <v>0</v>
      </c>
    </row>
    <row r="18" spans="1:10" ht="15" customHeight="1" x14ac:dyDescent="0.25">
      <c r="A18" s="78" t="s">
        <v>27</v>
      </c>
      <c r="B18" s="3" t="s">
        <v>28</v>
      </c>
      <c r="C18" s="77"/>
      <c r="D18" s="81">
        <f t="shared" si="0"/>
        <v>0</v>
      </c>
      <c r="E18" s="77"/>
      <c r="F18" s="77"/>
      <c r="G18" s="77"/>
      <c r="H18" s="77"/>
      <c r="I18" s="77"/>
      <c r="J18" s="98">
        <f t="shared" si="1"/>
        <v>0</v>
      </c>
    </row>
    <row r="19" spans="1:10" ht="15" customHeight="1" x14ac:dyDescent="0.25">
      <c r="A19" s="78" t="s">
        <v>29</v>
      </c>
      <c r="B19" s="3" t="s">
        <v>30</v>
      </c>
      <c r="C19" s="77"/>
      <c r="D19" s="81">
        <f t="shared" si="0"/>
        <v>0</v>
      </c>
      <c r="E19" s="77"/>
      <c r="F19" s="77"/>
      <c r="G19" s="77"/>
      <c r="H19" s="77"/>
      <c r="I19" s="77"/>
      <c r="J19" s="98">
        <f t="shared" si="1"/>
        <v>0</v>
      </c>
    </row>
    <row r="20" spans="1:10" ht="15" customHeight="1" x14ac:dyDescent="0.25">
      <c r="A20" s="78" t="s">
        <v>31</v>
      </c>
      <c r="B20" s="3" t="s">
        <v>32</v>
      </c>
      <c r="C20" s="77"/>
      <c r="D20" s="81">
        <f t="shared" si="0"/>
        <v>0</v>
      </c>
      <c r="E20" s="77"/>
      <c r="F20" s="77"/>
      <c r="G20" s="77"/>
      <c r="H20" s="77"/>
      <c r="I20" s="77"/>
      <c r="J20" s="98">
        <f t="shared" si="1"/>
        <v>0</v>
      </c>
    </row>
    <row r="21" spans="1:10" ht="15" customHeight="1" x14ac:dyDescent="0.25">
      <c r="A21" s="78" t="s">
        <v>33</v>
      </c>
      <c r="B21" s="3" t="s">
        <v>34</v>
      </c>
      <c r="C21" s="77"/>
      <c r="D21" s="81">
        <f t="shared" si="0"/>
        <v>0</v>
      </c>
      <c r="E21" s="77"/>
      <c r="F21" s="77"/>
      <c r="G21" s="77"/>
      <c r="H21" s="77"/>
      <c r="I21" s="77"/>
      <c r="J21" s="98">
        <f t="shared" si="1"/>
        <v>0</v>
      </c>
    </row>
    <row r="22" spans="1:10" ht="15" customHeight="1" x14ac:dyDescent="0.25">
      <c r="A22" s="78" t="s">
        <v>35</v>
      </c>
      <c r="B22" s="3" t="s">
        <v>36</v>
      </c>
      <c r="C22" s="77"/>
      <c r="D22" s="81">
        <f t="shared" si="0"/>
        <v>0</v>
      </c>
      <c r="E22" s="77"/>
      <c r="F22" s="77"/>
      <c r="G22" s="77"/>
      <c r="H22" s="77"/>
      <c r="I22" s="77"/>
      <c r="J22" s="98">
        <f t="shared" si="1"/>
        <v>0</v>
      </c>
    </row>
    <row r="23" spans="1:10" ht="15" customHeight="1" x14ac:dyDescent="0.25">
      <c r="A23" s="78" t="s">
        <v>37</v>
      </c>
      <c r="B23" s="90" t="s">
        <v>38</v>
      </c>
      <c r="C23" s="81">
        <f>SUM(C7:C22)</f>
        <v>6.82</v>
      </c>
      <c r="D23" s="81">
        <f t="shared" ref="D23:J23" si="2">SUM(D7:D22)</f>
        <v>12003.46</v>
      </c>
      <c r="E23" s="81">
        <f t="shared" si="2"/>
        <v>8899.7999999999993</v>
      </c>
      <c r="F23" s="81">
        <f t="shared" si="2"/>
        <v>0</v>
      </c>
      <c r="G23" s="81">
        <f t="shared" si="2"/>
        <v>1600.28</v>
      </c>
      <c r="H23" s="81">
        <f t="shared" si="2"/>
        <v>1503.3799999999999</v>
      </c>
      <c r="I23" s="81">
        <f t="shared" si="2"/>
        <v>0</v>
      </c>
      <c r="J23" s="98">
        <f t="shared" si="2"/>
        <v>12010.279999999999</v>
      </c>
    </row>
    <row r="24" spans="1:10" ht="15" customHeight="1" x14ac:dyDescent="0.25">
      <c r="A24" s="78" t="s">
        <v>39</v>
      </c>
      <c r="B24" s="3" t="s">
        <v>40</v>
      </c>
      <c r="C24" s="77"/>
      <c r="D24" s="81">
        <f t="shared" si="0"/>
        <v>0</v>
      </c>
      <c r="E24" s="77"/>
      <c r="F24" s="77"/>
      <c r="G24" s="77"/>
      <c r="H24" s="77"/>
      <c r="I24" s="77"/>
      <c r="J24" s="98">
        <f t="shared" si="1"/>
        <v>0</v>
      </c>
    </row>
    <row r="25" spans="1:10" ht="19.899999999999999" customHeight="1" thickBot="1" x14ac:dyDescent="0.3">
      <c r="A25" s="79" t="s">
        <v>41</v>
      </c>
      <c r="B25" s="99" t="s">
        <v>91</v>
      </c>
      <c r="C25" s="92">
        <f>C23+C24</f>
        <v>6.82</v>
      </c>
      <c r="D25" s="92">
        <f t="shared" ref="D25:J25" si="3">D23+D24</f>
        <v>12003.46</v>
      </c>
      <c r="E25" s="92">
        <f t="shared" si="3"/>
        <v>8899.7999999999993</v>
      </c>
      <c r="F25" s="92">
        <f t="shared" si="3"/>
        <v>0</v>
      </c>
      <c r="G25" s="92">
        <f t="shared" si="3"/>
        <v>1600.28</v>
      </c>
      <c r="H25" s="92">
        <f t="shared" si="3"/>
        <v>1503.3799999999999</v>
      </c>
      <c r="I25" s="92">
        <f t="shared" si="3"/>
        <v>0</v>
      </c>
      <c r="J25" s="100">
        <f t="shared" si="3"/>
        <v>12010.279999999999</v>
      </c>
    </row>
    <row r="26" spans="1:10" ht="15.75" x14ac:dyDescent="0.25">
      <c r="A26" s="2"/>
    </row>
    <row r="27" spans="1:10" ht="15.75" x14ac:dyDescent="0.25">
      <c r="A27" s="2"/>
    </row>
    <row r="32" spans="1:10" x14ac:dyDescent="0.25">
      <c r="D32" t="s">
        <v>156</v>
      </c>
    </row>
  </sheetData>
  <mergeCells count="7">
    <mergeCell ref="C5:J5"/>
    <mergeCell ref="A1:J1"/>
    <mergeCell ref="A2:J2"/>
    <mergeCell ref="A3:A6"/>
    <mergeCell ref="B3:B6"/>
    <mergeCell ref="C3:J3"/>
    <mergeCell ref="C4:J4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25" sqref="E25"/>
    </sheetView>
  </sheetViews>
  <sheetFormatPr defaultRowHeight="15" x14ac:dyDescent="0.25"/>
  <cols>
    <col min="1" max="1" width="5" style="80" customWidth="1"/>
    <col min="2" max="2" width="23.85546875" customWidth="1"/>
    <col min="3" max="3" width="21.5703125" customWidth="1"/>
    <col min="4" max="4" width="25.28515625" customWidth="1"/>
    <col min="5" max="5" width="25.42578125" customWidth="1"/>
  </cols>
  <sheetData>
    <row r="1" spans="1:5" ht="31.5" customHeight="1" thickBot="1" x14ac:dyDescent="0.3">
      <c r="A1" s="263" t="s">
        <v>107</v>
      </c>
      <c r="B1" s="264"/>
      <c r="C1" s="264"/>
      <c r="D1" s="264"/>
      <c r="E1" s="265"/>
    </row>
    <row r="2" spans="1:5" ht="37.15" customHeight="1" thickBot="1" x14ac:dyDescent="0.3">
      <c r="A2" s="259" t="s">
        <v>166</v>
      </c>
      <c r="B2" s="260"/>
      <c r="C2" s="261"/>
      <c r="D2" s="260"/>
      <c r="E2" s="262"/>
    </row>
    <row r="3" spans="1:5" ht="20.45" customHeight="1" thickBot="1" x14ac:dyDescent="0.3">
      <c r="A3" s="230" t="s">
        <v>80</v>
      </c>
      <c r="B3" s="268" t="s">
        <v>0</v>
      </c>
      <c r="C3" s="108" t="s">
        <v>131</v>
      </c>
      <c r="D3" s="266" t="s">
        <v>130</v>
      </c>
      <c r="E3" s="267"/>
    </row>
    <row r="4" spans="1:5" ht="21" customHeight="1" thickBot="1" x14ac:dyDescent="0.3">
      <c r="A4" s="232"/>
      <c r="B4" s="269"/>
      <c r="C4" s="109" t="s">
        <v>3</v>
      </c>
      <c r="D4" s="76" t="s">
        <v>108</v>
      </c>
      <c r="E4" s="76" t="s">
        <v>109</v>
      </c>
    </row>
    <row r="5" spans="1:5" ht="15" customHeight="1" x14ac:dyDescent="0.25">
      <c r="A5" s="101">
        <v>1</v>
      </c>
      <c r="B5" s="22" t="s">
        <v>6</v>
      </c>
      <c r="C5" s="84">
        <f>SUM(D5:E5)</f>
        <v>0</v>
      </c>
      <c r="D5" s="83"/>
      <c r="E5" s="91"/>
    </row>
    <row r="6" spans="1:5" ht="15" customHeight="1" x14ac:dyDescent="0.25">
      <c r="A6" s="102">
        <v>2</v>
      </c>
      <c r="B6" s="17" t="s">
        <v>86</v>
      </c>
      <c r="C6" s="81">
        <f t="shared" ref="C6:C20" si="0">SUM(D6:E6)</f>
        <v>0</v>
      </c>
      <c r="D6" s="19"/>
      <c r="E6" s="23"/>
    </row>
    <row r="7" spans="1:5" ht="15" customHeight="1" x14ac:dyDescent="0.25">
      <c r="A7" s="102">
        <v>3</v>
      </c>
      <c r="B7" s="17" t="s">
        <v>10</v>
      </c>
      <c r="C7" s="81">
        <f t="shared" si="0"/>
        <v>0</v>
      </c>
      <c r="D7" s="18"/>
      <c r="E7" s="24"/>
    </row>
    <row r="8" spans="1:5" ht="15" customHeight="1" x14ac:dyDescent="0.25">
      <c r="A8" s="102">
        <v>4</v>
      </c>
      <c r="B8" s="17" t="s">
        <v>12</v>
      </c>
      <c r="C8" s="81">
        <f t="shared" si="0"/>
        <v>0</v>
      </c>
      <c r="D8" s="19"/>
      <c r="E8" s="24"/>
    </row>
    <row r="9" spans="1:5" ht="15" customHeight="1" x14ac:dyDescent="0.25">
      <c r="A9" s="102">
        <v>5</v>
      </c>
      <c r="B9" s="17" t="s">
        <v>14</v>
      </c>
      <c r="C9" s="81">
        <f t="shared" si="0"/>
        <v>739.8</v>
      </c>
      <c r="D9" s="157">
        <v>0</v>
      </c>
      <c r="E9" s="158">
        <v>739.8</v>
      </c>
    </row>
    <row r="10" spans="1:5" ht="15" customHeight="1" x14ac:dyDescent="0.25">
      <c r="A10" s="102">
        <v>6</v>
      </c>
      <c r="B10" s="17" t="s">
        <v>16</v>
      </c>
      <c r="C10" s="81">
        <f t="shared" si="0"/>
        <v>0</v>
      </c>
      <c r="D10" s="18"/>
      <c r="E10" s="24"/>
    </row>
    <row r="11" spans="1:5" ht="15" customHeight="1" x14ac:dyDescent="0.25">
      <c r="A11" s="102">
        <v>7</v>
      </c>
      <c r="B11" s="17" t="s">
        <v>18</v>
      </c>
      <c r="C11" s="81">
        <f t="shared" si="0"/>
        <v>0</v>
      </c>
      <c r="D11" s="19"/>
      <c r="E11" s="23"/>
    </row>
    <row r="12" spans="1:5" ht="15" customHeight="1" x14ac:dyDescent="0.25">
      <c r="A12" s="102">
        <v>8</v>
      </c>
      <c r="B12" s="17" t="s">
        <v>20</v>
      </c>
      <c r="C12" s="81">
        <f t="shared" si="0"/>
        <v>0</v>
      </c>
      <c r="D12" s="18"/>
      <c r="E12" s="24"/>
    </row>
    <row r="13" spans="1:5" ht="15" customHeight="1" x14ac:dyDescent="0.25">
      <c r="A13" s="102">
        <v>9</v>
      </c>
      <c r="B13" s="17" t="s">
        <v>22</v>
      </c>
      <c r="C13" s="81">
        <f t="shared" si="0"/>
        <v>0</v>
      </c>
      <c r="D13" s="18"/>
      <c r="E13" s="24"/>
    </row>
    <row r="14" spans="1:5" ht="15" customHeight="1" x14ac:dyDescent="0.25">
      <c r="A14" s="102">
        <v>10</v>
      </c>
      <c r="B14" s="17" t="s">
        <v>24</v>
      </c>
      <c r="C14" s="81">
        <f t="shared" si="0"/>
        <v>0</v>
      </c>
      <c r="D14" s="18"/>
      <c r="E14" s="24"/>
    </row>
    <row r="15" spans="1:5" ht="15" customHeight="1" x14ac:dyDescent="0.25">
      <c r="A15" s="102">
        <v>11</v>
      </c>
      <c r="B15" s="17" t="s">
        <v>26</v>
      </c>
      <c r="C15" s="81">
        <f t="shared" si="0"/>
        <v>0</v>
      </c>
      <c r="D15" s="18"/>
      <c r="E15" s="24"/>
    </row>
    <row r="16" spans="1:5" ht="15" customHeight="1" x14ac:dyDescent="0.25">
      <c r="A16" s="102">
        <v>12</v>
      </c>
      <c r="B16" s="17" t="s">
        <v>28</v>
      </c>
      <c r="C16" s="81">
        <f t="shared" si="0"/>
        <v>0</v>
      </c>
      <c r="D16" s="20"/>
      <c r="E16" s="25"/>
    </row>
    <row r="17" spans="1:5" ht="15" customHeight="1" x14ac:dyDescent="0.25">
      <c r="A17" s="102">
        <v>13</v>
      </c>
      <c r="B17" s="17" t="s">
        <v>30</v>
      </c>
      <c r="C17" s="81">
        <f t="shared" si="0"/>
        <v>0</v>
      </c>
      <c r="D17" s="18"/>
      <c r="E17" s="24"/>
    </row>
    <row r="18" spans="1:5" ht="15" customHeight="1" x14ac:dyDescent="0.25">
      <c r="A18" s="102">
        <v>14</v>
      </c>
      <c r="B18" s="17" t="s">
        <v>87</v>
      </c>
      <c r="C18" s="81">
        <f t="shared" si="0"/>
        <v>0</v>
      </c>
      <c r="D18" s="18"/>
      <c r="E18" s="24"/>
    </row>
    <row r="19" spans="1:5" ht="15" customHeight="1" x14ac:dyDescent="0.25">
      <c r="A19" s="102">
        <v>15</v>
      </c>
      <c r="B19" s="17" t="s">
        <v>34</v>
      </c>
      <c r="C19" s="81">
        <f t="shared" si="0"/>
        <v>0</v>
      </c>
      <c r="D19" s="18"/>
      <c r="E19" s="24"/>
    </row>
    <row r="20" spans="1:5" ht="15" customHeight="1" x14ac:dyDescent="0.25">
      <c r="A20" s="102">
        <v>16</v>
      </c>
      <c r="B20" s="17" t="s">
        <v>36</v>
      </c>
      <c r="C20" s="81">
        <f t="shared" si="0"/>
        <v>0</v>
      </c>
      <c r="D20" s="18"/>
      <c r="E20" s="24"/>
    </row>
    <row r="21" spans="1:5" ht="15" customHeight="1" x14ac:dyDescent="0.25">
      <c r="A21" s="102">
        <v>17</v>
      </c>
      <c r="B21" s="21" t="s">
        <v>110</v>
      </c>
      <c r="C21" s="81">
        <f>SUM(C5:C20)</f>
        <v>739.8</v>
      </c>
      <c r="D21" s="81">
        <f t="shared" ref="D21:E21" si="1">SUM(D5:D20)</f>
        <v>0</v>
      </c>
      <c r="E21" s="98">
        <f t="shared" si="1"/>
        <v>739.8</v>
      </c>
    </row>
    <row r="22" spans="1:5" ht="15" customHeight="1" x14ac:dyDescent="0.25">
      <c r="A22" s="103">
        <v>18</v>
      </c>
      <c r="B22" s="18" t="s">
        <v>40</v>
      </c>
      <c r="C22" s="81">
        <f>SUM(D22:E22)</f>
        <v>0</v>
      </c>
      <c r="D22" s="18"/>
      <c r="E22" s="24"/>
    </row>
    <row r="23" spans="1:5" ht="15" customHeight="1" thickBot="1" x14ac:dyDescent="0.3">
      <c r="A23" s="104">
        <v>19</v>
      </c>
      <c r="B23" s="26" t="s">
        <v>111</v>
      </c>
      <c r="C23" s="92">
        <f>C21+C22</f>
        <v>739.8</v>
      </c>
      <c r="D23" s="92">
        <f t="shared" ref="D23:E23" si="2">D21+D22</f>
        <v>0</v>
      </c>
      <c r="E23" s="100">
        <f t="shared" si="2"/>
        <v>739.8</v>
      </c>
    </row>
  </sheetData>
  <mergeCells count="5">
    <mergeCell ref="A2:E2"/>
    <mergeCell ref="A1:E1"/>
    <mergeCell ref="D3:E3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4" workbookViewId="0">
      <selection activeCell="K26" sqref="K26"/>
    </sheetView>
  </sheetViews>
  <sheetFormatPr defaultRowHeight="15" x14ac:dyDescent="0.25"/>
  <cols>
    <col min="1" max="1" width="4.140625" style="80" customWidth="1"/>
    <col min="2" max="2" width="24.28515625" customWidth="1"/>
    <col min="3" max="3" width="13.5703125" customWidth="1"/>
    <col min="4" max="4" width="16" customWidth="1"/>
    <col min="5" max="5" width="16.28515625" customWidth="1"/>
    <col min="6" max="6" width="16.42578125" customWidth="1"/>
    <col min="7" max="7" width="14.85546875" customWidth="1"/>
    <col min="8" max="8" width="14.7109375" customWidth="1"/>
    <col min="9" max="9" width="13.140625" customWidth="1"/>
    <col min="10" max="10" width="12.7109375" customWidth="1"/>
    <col min="11" max="11" width="14.5703125" customWidth="1"/>
  </cols>
  <sheetData>
    <row r="1" spans="1:11" ht="16.5" thickBot="1" x14ac:dyDescent="0.3">
      <c r="A1" s="181" t="s">
        <v>112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ht="36.75" customHeight="1" thickBot="1" x14ac:dyDescent="0.3">
      <c r="A2" s="209" t="s">
        <v>167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6.5" customHeight="1" x14ac:dyDescent="0.25">
      <c r="A3" s="172" t="s">
        <v>80</v>
      </c>
      <c r="B3" s="270" t="s">
        <v>0</v>
      </c>
      <c r="C3" s="270" t="s">
        <v>1</v>
      </c>
      <c r="D3" s="208"/>
      <c r="E3" s="208"/>
      <c r="F3" s="208"/>
      <c r="G3" s="208"/>
      <c r="H3" s="208"/>
      <c r="I3" s="208"/>
      <c r="J3" s="178"/>
      <c r="K3" s="172" t="s">
        <v>113</v>
      </c>
    </row>
    <row r="4" spans="1:11" ht="16.5" customHeight="1" thickBot="1" x14ac:dyDescent="0.3">
      <c r="A4" s="173"/>
      <c r="B4" s="271"/>
      <c r="C4" s="272" t="s">
        <v>121</v>
      </c>
      <c r="D4" s="273"/>
      <c r="E4" s="273"/>
      <c r="F4" s="273"/>
      <c r="G4" s="273"/>
      <c r="H4" s="273"/>
      <c r="I4" s="273"/>
      <c r="J4" s="180"/>
      <c r="K4" s="173"/>
    </row>
    <row r="5" spans="1:11" ht="30.75" thickBot="1" x14ac:dyDescent="0.3">
      <c r="A5" s="173"/>
      <c r="B5" s="173"/>
      <c r="C5" s="85" t="s">
        <v>125</v>
      </c>
      <c r="D5" s="86" t="s">
        <v>122</v>
      </c>
      <c r="E5" s="87" t="s">
        <v>124</v>
      </c>
      <c r="F5" s="87" t="s">
        <v>4</v>
      </c>
      <c r="G5" s="87" t="s">
        <v>123</v>
      </c>
      <c r="H5" s="87" t="s">
        <v>126</v>
      </c>
      <c r="I5" s="85" t="s">
        <v>127</v>
      </c>
      <c r="J5" s="88" t="s">
        <v>128</v>
      </c>
      <c r="K5" s="174"/>
    </row>
    <row r="6" spans="1:11" ht="15" customHeight="1" x14ac:dyDescent="0.25">
      <c r="A6" s="105" t="s">
        <v>5</v>
      </c>
      <c r="B6" s="30" t="s">
        <v>6</v>
      </c>
      <c r="C6" s="83"/>
      <c r="D6" s="84">
        <f>SUM(E6:H6)</f>
        <v>0</v>
      </c>
      <c r="E6" s="83"/>
      <c r="F6" s="83"/>
      <c r="G6" s="83"/>
      <c r="H6" s="83"/>
      <c r="I6" s="83"/>
      <c r="J6" s="84">
        <f>C6+D6+I6</f>
        <v>0</v>
      </c>
      <c r="K6" s="93"/>
    </row>
    <row r="7" spans="1:11" ht="15" customHeight="1" x14ac:dyDescent="0.25">
      <c r="A7" s="106" t="s">
        <v>7</v>
      </c>
      <c r="B7" s="28" t="s">
        <v>114</v>
      </c>
      <c r="C7" s="77"/>
      <c r="D7" s="81">
        <f t="shared" ref="D7:D21" si="0">SUM(E7:H7)</f>
        <v>0</v>
      </c>
      <c r="E7" s="77"/>
      <c r="F7" s="77"/>
      <c r="G7" s="77"/>
      <c r="H7" s="77"/>
      <c r="I7" s="77"/>
      <c r="J7" s="81">
        <f t="shared" ref="J7:J21" si="1">C7+D7+I7</f>
        <v>0</v>
      </c>
      <c r="K7" s="94"/>
    </row>
    <row r="8" spans="1:11" ht="15" customHeight="1" x14ac:dyDescent="0.25">
      <c r="A8" s="106" t="s">
        <v>9</v>
      </c>
      <c r="B8" s="28" t="s">
        <v>10</v>
      </c>
      <c r="C8" s="77"/>
      <c r="D8" s="81">
        <f t="shared" si="0"/>
        <v>0</v>
      </c>
      <c r="E8" s="77"/>
      <c r="F8" s="77"/>
      <c r="G8" s="77"/>
      <c r="H8" s="77"/>
      <c r="I8" s="77"/>
      <c r="J8" s="81">
        <f t="shared" si="1"/>
        <v>0</v>
      </c>
      <c r="K8" s="94"/>
    </row>
    <row r="9" spans="1:11" ht="15" customHeight="1" x14ac:dyDescent="0.25">
      <c r="A9" s="106" t="s">
        <v>11</v>
      </c>
      <c r="B9" s="28" t="s">
        <v>12</v>
      </c>
      <c r="C9" s="77"/>
      <c r="D9" s="81">
        <f t="shared" si="0"/>
        <v>0</v>
      </c>
      <c r="E9" s="77"/>
      <c r="F9" s="77"/>
      <c r="G9" s="77"/>
      <c r="H9" s="77"/>
      <c r="I9" s="77"/>
      <c r="J9" s="81">
        <f t="shared" si="1"/>
        <v>0</v>
      </c>
      <c r="K9" s="94"/>
    </row>
    <row r="10" spans="1:11" ht="15" customHeight="1" x14ac:dyDescent="0.25">
      <c r="A10" s="106" t="s">
        <v>13</v>
      </c>
      <c r="B10" s="28" t="s">
        <v>14</v>
      </c>
      <c r="C10" s="77">
        <v>13</v>
      </c>
      <c r="D10" s="81">
        <f t="shared" si="0"/>
        <v>12647</v>
      </c>
      <c r="E10" s="77">
        <v>9609</v>
      </c>
      <c r="F10" s="77">
        <v>4</v>
      </c>
      <c r="G10" s="77">
        <v>1801</v>
      </c>
      <c r="H10" s="77">
        <v>1233</v>
      </c>
      <c r="I10" s="77">
        <v>0</v>
      </c>
      <c r="J10" s="81">
        <f t="shared" si="1"/>
        <v>12660</v>
      </c>
      <c r="K10" s="94"/>
    </row>
    <row r="11" spans="1:11" ht="15" customHeight="1" x14ac:dyDescent="0.25">
      <c r="A11" s="106" t="s">
        <v>15</v>
      </c>
      <c r="B11" s="28" t="s">
        <v>16</v>
      </c>
      <c r="C11" s="77"/>
      <c r="D11" s="81">
        <f t="shared" si="0"/>
        <v>0</v>
      </c>
      <c r="E11" s="77"/>
      <c r="F11" s="77"/>
      <c r="G11" s="77"/>
      <c r="H11" s="77"/>
      <c r="I11" s="77"/>
      <c r="J11" s="81">
        <f t="shared" si="1"/>
        <v>0</v>
      </c>
      <c r="K11" s="94"/>
    </row>
    <row r="12" spans="1:11" ht="15" customHeight="1" x14ac:dyDescent="0.25">
      <c r="A12" s="106" t="s">
        <v>17</v>
      </c>
      <c r="B12" s="28" t="s">
        <v>18</v>
      </c>
      <c r="C12" s="77"/>
      <c r="D12" s="81">
        <f t="shared" si="0"/>
        <v>0</v>
      </c>
      <c r="E12" s="77"/>
      <c r="F12" s="77"/>
      <c r="G12" s="77"/>
      <c r="H12" s="77"/>
      <c r="I12" s="77"/>
      <c r="J12" s="81">
        <f t="shared" si="1"/>
        <v>0</v>
      </c>
      <c r="K12" s="94"/>
    </row>
    <row r="13" spans="1:11" ht="15" customHeight="1" x14ac:dyDescent="0.25">
      <c r="A13" s="106" t="s">
        <v>19</v>
      </c>
      <c r="B13" s="28" t="s">
        <v>20</v>
      </c>
      <c r="C13" s="77"/>
      <c r="D13" s="81">
        <f t="shared" si="0"/>
        <v>0</v>
      </c>
      <c r="E13" s="77"/>
      <c r="F13" s="77"/>
      <c r="G13" s="77"/>
      <c r="H13" s="77"/>
      <c r="I13" s="77"/>
      <c r="J13" s="81">
        <f t="shared" si="1"/>
        <v>0</v>
      </c>
      <c r="K13" s="94"/>
    </row>
    <row r="14" spans="1:11" ht="15" customHeight="1" x14ac:dyDescent="0.25">
      <c r="A14" s="106" t="s">
        <v>21</v>
      </c>
      <c r="B14" s="28" t="s">
        <v>22</v>
      </c>
      <c r="C14" s="77"/>
      <c r="D14" s="81">
        <f t="shared" si="0"/>
        <v>0</v>
      </c>
      <c r="E14" s="77"/>
      <c r="F14" s="77"/>
      <c r="G14" s="77"/>
      <c r="H14" s="77"/>
      <c r="I14" s="77"/>
      <c r="J14" s="81">
        <f t="shared" si="1"/>
        <v>0</v>
      </c>
      <c r="K14" s="94"/>
    </row>
    <row r="15" spans="1:11" ht="15" customHeight="1" x14ac:dyDescent="0.25">
      <c r="A15" s="106" t="s">
        <v>23</v>
      </c>
      <c r="B15" s="28" t="s">
        <v>24</v>
      </c>
      <c r="C15" s="77"/>
      <c r="D15" s="81">
        <f t="shared" si="0"/>
        <v>0</v>
      </c>
      <c r="E15" s="77"/>
      <c r="F15" s="77"/>
      <c r="G15" s="77"/>
      <c r="H15" s="77"/>
      <c r="I15" s="77"/>
      <c r="J15" s="81">
        <f t="shared" si="1"/>
        <v>0</v>
      </c>
      <c r="K15" s="94"/>
    </row>
    <row r="16" spans="1:11" ht="15" customHeight="1" x14ac:dyDescent="0.25">
      <c r="A16" s="106" t="s">
        <v>25</v>
      </c>
      <c r="B16" s="28" t="s">
        <v>26</v>
      </c>
      <c r="C16" s="77"/>
      <c r="D16" s="81">
        <f t="shared" si="0"/>
        <v>0</v>
      </c>
      <c r="E16" s="77"/>
      <c r="F16" s="77"/>
      <c r="G16" s="77"/>
      <c r="H16" s="77"/>
      <c r="I16" s="77"/>
      <c r="J16" s="81">
        <f t="shared" si="1"/>
        <v>0</v>
      </c>
      <c r="K16" s="94"/>
    </row>
    <row r="17" spans="1:11" ht="15" customHeight="1" x14ac:dyDescent="0.25">
      <c r="A17" s="106" t="s">
        <v>27</v>
      </c>
      <c r="B17" s="28" t="s">
        <v>28</v>
      </c>
      <c r="C17" s="77"/>
      <c r="D17" s="81">
        <f t="shared" si="0"/>
        <v>0</v>
      </c>
      <c r="E17" s="77"/>
      <c r="F17" s="77"/>
      <c r="G17" s="77"/>
      <c r="H17" s="77"/>
      <c r="I17" s="77"/>
      <c r="J17" s="81">
        <f t="shared" si="1"/>
        <v>0</v>
      </c>
      <c r="K17" s="94"/>
    </row>
    <row r="18" spans="1:11" ht="15" customHeight="1" x14ac:dyDescent="0.25">
      <c r="A18" s="106" t="s">
        <v>29</v>
      </c>
      <c r="B18" s="28" t="s">
        <v>30</v>
      </c>
      <c r="C18" s="77"/>
      <c r="D18" s="81">
        <f t="shared" si="0"/>
        <v>0</v>
      </c>
      <c r="E18" s="77"/>
      <c r="F18" s="77"/>
      <c r="G18" s="77"/>
      <c r="H18" s="77"/>
      <c r="I18" s="77"/>
      <c r="J18" s="81">
        <f t="shared" si="1"/>
        <v>0</v>
      </c>
      <c r="K18" s="94"/>
    </row>
    <row r="19" spans="1:11" ht="15" customHeight="1" x14ac:dyDescent="0.25">
      <c r="A19" s="106" t="s">
        <v>31</v>
      </c>
      <c r="B19" s="28" t="s">
        <v>115</v>
      </c>
      <c r="C19" s="77"/>
      <c r="D19" s="81">
        <f t="shared" si="0"/>
        <v>0</v>
      </c>
      <c r="E19" s="77"/>
      <c r="F19" s="77"/>
      <c r="G19" s="77"/>
      <c r="H19" s="77"/>
      <c r="I19" s="77"/>
      <c r="J19" s="81">
        <f t="shared" si="1"/>
        <v>0</v>
      </c>
      <c r="K19" s="94"/>
    </row>
    <row r="20" spans="1:11" ht="15" customHeight="1" x14ac:dyDescent="0.25">
      <c r="A20" s="106" t="s">
        <v>33</v>
      </c>
      <c r="B20" s="28" t="s">
        <v>34</v>
      </c>
      <c r="C20" s="77"/>
      <c r="D20" s="81">
        <f t="shared" si="0"/>
        <v>0</v>
      </c>
      <c r="E20" s="77"/>
      <c r="F20" s="77"/>
      <c r="G20" s="77"/>
      <c r="H20" s="77"/>
      <c r="I20" s="77"/>
      <c r="J20" s="81">
        <f t="shared" si="1"/>
        <v>0</v>
      </c>
      <c r="K20" s="94"/>
    </row>
    <row r="21" spans="1:11" ht="15" customHeight="1" x14ac:dyDescent="0.25">
      <c r="A21" s="106" t="s">
        <v>35</v>
      </c>
      <c r="B21" s="28" t="s">
        <v>36</v>
      </c>
      <c r="C21" s="77"/>
      <c r="D21" s="81">
        <f t="shared" si="0"/>
        <v>0</v>
      </c>
      <c r="E21" s="77"/>
      <c r="F21" s="77"/>
      <c r="G21" s="77"/>
      <c r="H21" s="77"/>
      <c r="I21" s="77"/>
      <c r="J21" s="81">
        <f t="shared" si="1"/>
        <v>0</v>
      </c>
      <c r="K21" s="94"/>
    </row>
    <row r="22" spans="1:11" ht="15" customHeight="1" x14ac:dyDescent="0.25">
      <c r="A22" s="106" t="s">
        <v>37</v>
      </c>
      <c r="B22" s="29" t="s">
        <v>116</v>
      </c>
      <c r="C22" s="81">
        <f>SUM(C6:C21)</f>
        <v>13</v>
      </c>
      <c r="D22" s="81">
        <f t="shared" ref="D22:J22" si="2">SUM(D6:D21)</f>
        <v>12647</v>
      </c>
      <c r="E22" s="81">
        <f t="shared" si="2"/>
        <v>9609</v>
      </c>
      <c r="F22" s="81">
        <f t="shared" si="2"/>
        <v>4</v>
      </c>
      <c r="G22" s="81">
        <f t="shared" si="2"/>
        <v>1801</v>
      </c>
      <c r="H22" s="81">
        <f t="shared" si="2"/>
        <v>1233</v>
      </c>
      <c r="I22" s="81">
        <f t="shared" si="2"/>
        <v>0</v>
      </c>
      <c r="J22" s="81">
        <f t="shared" si="2"/>
        <v>12660</v>
      </c>
      <c r="K22" s="94"/>
    </row>
    <row r="23" spans="1:11" ht="15" customHeight="1" x14ac:dyDescent="0.25">
      <c r="A23" s="106" t="s">
        <v>39</v>
      </c>
      <c r="B23" s="28" t="s">
        <v>40</v>
      </c>
      <c r="C23" s="77"/>
      <c r="D23" s="81">
        <f t="shared" ref="D23" si="3">SUM(E23:H23)</f>
        <v>0</v>
      </c>
      <c r="E23" s="77"/>
      <c r="F23" s="77"/>
      <c r="G23" s="77"/>
      <c r="H23" s="77"/>
      <c r="I23" s="77"/>
      <c r="J23" s="81">
        <f t="shared" ref="J23" si="4">C23+D23+I23</f>
        <v>0</v>
      </c>
      <c r="K23" s="94"/>
    </row>
    <row r="24" spans="1:11" ht="15" customHeight="1" thickBot="1" x14ac:dyDescent="0.3">
      <c r="A24" s="107" t="s">
        <v>41</v>
      </c>
      <c r="B24" s="89" t="s">
        <v>129</v>
      </c>
      <c r="C24" s="92">
        <f>C22+C23</f>
        <v>13</v>
      </c>
      <c r="D24" s="92">
        <f t="shared" ref="D24:J24" si="5">D22+D23</f>
        <v>12647</v>
      </c>
      <c r="E24" s="92">
        <f t="shared" si="5"/>
        <v>9609</v>
      </c>
      <c r="F24" s="92">
        <f t="shared" si="5"/>
        <v>4</v>
      </c>
      <c r="G24" s="92">
        <f t="shared" si="5"/>
        <v>1801</v>
      </c>
      <c r="H24" s="92">
        <f t="shared" si="5"/>
        <v>1233</v>
      </c>
      <c r="I24" s="92">
        <f t="shared" si="5"/>
        <v>0</v>
      </c>
      <c r="J24" s="92">
        <f t="shared" si="5"/>
        <v>12660</v>
      </c>
      <c r="K24" s="95"/>
    </row>
  </sheetData>
  <mergeCells count="7">
    <mergeCell ref="A1:K1"/>
    <mergeCell ref="K3:K5"/>
    <mergeCell ref="A3:A5"/>
    <mergeCell ref="B3:B5"/>
    <mergeCell ref="C3:J3"/>
    <mergeCell ref="C4:J4"/>
    <mergeCell ref="A2:K2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S26" sqref="S26"/>
    </sheetView>
  </sheetViews>
  <sheetFormatPr defaultRowHeight="15" x14ac:dyDescent="0.25"/>
  <cols>
    <col min="1" max="1" width="4.28515625" customWidth="1"/>
    <col min="2" max="2" width="22.140625" customWidth="1"/>
    <col min="3" max="3" width="11.7109375" customWidth="1"/>
    <col min="4" max="4" width="12" customWidth="1"/>
    <col min="5" max="5" width="14.140625" customWidth="1"/>
    <col min="6" max="6" width="14.28515625" customWidth="1"/>
    <col min="7" max="7" width="13.28515625" customWidth="1"/>
    <col min="8" max="8" width="12.140625" customWidth="1"/>
    <col min="9" max="9" width="13.28515625" customWidth="1"/>
    <col min="10" max="10" width="15.5703125" customWidth="1"/>
    <col min="16" max="16" width="11.7109375" customWidth="1"/>
    <col min="17" max="17" width="12.28515625" customWidth="1"/>
    <col min="18" max="18" width="14.7109375" customWidth="1"/>
    <col min="19" max="19" width="17.140625" customWidth="1"/>
  </cols>
  <sheetData>
    <row r="1" spans="1:19" ht="16.5" thickBot="1" x14ac:dyDescent="0.3">
      <c r="A1" s="181" t="s">
        <v>142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ht="15.75" x14ac:dyDescent="0.25">
      <c r="A2" s="184" t="s">
        <v>158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1:19" ht="20.45" customHeight="1" thickBot="1" x14ac:dyDescent="0.3">
      <c r="A3" s="187" t="s">
        <v>149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 ht="14.45" customHeight="1" x14ac:dyDescent="0.25">
      <c r="A4" s="196" t="s">
        <v>44</v>
      </c>
      <c r="B4" s="198" t="s">
        <v>45</v>
      </c>
      <c r="C4" s="199" t="s">
        <v>138</v>
      </c>
      <c r="D4" s="200"/>
      <c r="E4" s="200"/>
      <c r="F4" s="200"/>
      <c r="G4" s="200"/>
      <c r="H4" s="200"/>
      <c r="I4" s="200"/>
      <c r="J4" s="201"/>
      <c r="K4" s="190" t="s">
        <v>138</v>
      </c>
      <c r="L4" s="191"/>
      <c r="M4" s="191"/>
      <c r="N4" s="191"/>
      <c r="O4" s="191"/>
      <c r="P4" s="191"/>
      <c r="Q4" s="191"/>
      <c r="R4" s="192"/>
      <c r="S4" s="178" t="s">
        <v>135</v>
      </c>
    </row>
    <row r="5" spans="1:19" ht="14.45" customHeight="1" thickBot="1" x14ac:dyDescent="0.3">
      <c r="A5" s="197"/>
      <c r="B5" s="198"/>
      <c r="C5" s="199" t="s">
        <v>148</v>
      </c>
      <c r="D5" s="200"/>
      <c r="E5" s="200"/>
      <c r="F5" s="200"/>
      <c r="G5" s="200"/>
      <c r="H5" s="200"/>
      <c r="I5" s="200"/>
      <c r="J5" s="201"/>
      <c r="K5" s="193" t="s">
        <v>150</v>
      </c>
      <c r="L5" s="194"/>
      <c r="M5" s="194"/>
      <c r="N5" s="194"/>
      <c r="O5" s="194"/>
      <c r="P5" s="194"/>
      <c r="Q5" s="194"/>
      <c r="R5" s="195"/>
      <c r="S5" s="179"/>
    </row>
    <row r="6" spans="1:19" ht="73.150000000000006" customHeight="1" thickBot="1" x14ac:dyDescent="0.3">
      <c r="A6" s="197"/>
      <c r="B6" s="73" t="s">
        <v>0</v>
      </c>
      <c r="C6" s="85" t="s">
        <v>125</v>
      </c>
      <c r="D6" s="86" t="s">
        <v>122</v>
      </c>
      <c r="E6" s="87" t="s">
        <v>124</v>
      </c>
      <c r="F6" s="87" t="s">
        <v>4</v>
      </c>
      <c r="G6" s="87" t="s">
        <v>123</v>
      </c>
      <c r="H6" s="87" t="s">
        <v>126</v>
      </c>
      <c r="I6" s="85" t="s">
        <v>127</v>
      </c>
      <c r="J6" s="88" t="s">
        <v>136</v>
      </c>
      <c r="K6" s="85" t="s">
        <v>125</v>
      </c>
      <c r="L6" s="86" t="s">
        <v>122</v>
      </c>
      <c r="M6" s="87" t="s">
        <v>124</v>
      </c>
      <c r="N6" s="87" t="s">
        <v>4</v>
      </c>
      <c r="O6" s="87" t="s">
        <v>123</v>
      </c>
      <c r="P6" s="87" t="s">
        <v>126</v>
      </c>
      <c r="Q6" s="85" t="s">
        <v>127</v>
      </c>
      <c r="R6" s="88" t="s">
        <v>137</v>
      </c>
      <c r="S6" s="180"/>
    </row>
    <row r="7" spans="1:19" x14ac:dyDescent="0.25">
      <c r="A7" s="64" t="s">
        <v>5</v>
      </c>
      <c r="B7" s="65" t="s">
        <v>6</v>
      </c>
      <c r="C7" s="83"/>
      <c r="D7" s="84">
        <f>SUM(E7:H7)</f>
        <v>0</v>
      </c>
      <c r="E7" s="83"/>
      <c r="F7" s="83"/>
      <c r="G7" s="83"/>
      <c r="H7" s="83"/>
      <c r="I7" s="83"/>
      <c r="J7" s="97">
        <f>C7+D7+I7</f>
        <v>0</v>
      </c>
      <c r="K7" s="83"/>
      <c r="L7" s="84">
        <f>SUM(M7:P7)</f>
        <v>0</v>
      </c>
      <c r="M7" s="83"/>
      <c r="N7" s="83"/>
      <c r="O7" s="83"/>
      <c r="P7" s="83"/>
      <c r="Q7" s="83"/>
      <c r="R7" s="97">
        <f>K7+L7+Q7</f>
        <v>0</v>
      </c>
      <c r="S7" s="97">
        <f>J7+R7</f>
        <v>0</v>
      </c>
    </row>
    <row r="8" spans="1:19" x14ac:dyDescent="0.25">
      <c r="A8" s="66" t="s">
        <v>7</v>
      </c>
      <c r="B8" s="67" t="s">
        <v>47</v>
      </c>
      <c r="C8" s="77"/>
      <c r="D8" s="81">
        <f t="shared" ref="D8:D24" si="0">SUM(E8:H8)</f>
        <v>0</v>
      </c>
      <c r="E8" s="77"/>
      <c r="F8" s="77"/>
      <c r="G8" s="77"/>
      <c r="H8" s="77"/>
      <c r="I8" s="77"/>
      <c r="J8" s="98">
        <f t="shared" ref="J8:J24" si="1">C8+D8+I8</f>
        <v>0</v>
      </c>
      <c r="K8" s="77"/>
      <c r="L8" s="81">
        <f t="shared" ref="L8:L22" si="2">SUM(M8:P8)</f>
        <v>0</v>
      </c>
      <c r="M8" s="77"/>
      <c r="N8" s="77"/>
      <c r="O8" s="77"/>
      <c r="P8" s="77"/>
      <c r="Q8" s="77"/>
      <c r="R8" s="98">
        <f t="shared" ref="R8:R22" si="3">K8+L8+Q8</f>
        <v>0</v>
      </c>
      <c r="S8" s="98">
        <f>J8+R8</f>
        <v>0</v>
      </c>
    </row>
    <row r="9" spans="1:19" x14ac:dyDescent="0.25">
      <c r="A9" s="66" t="s">
        <v>9</v>
      </c>
      <c r="B9" s="67" t="s">
        <v>10</v>
      </c>
      <c r="C9" s="77"/>
      <c r="D9" s="81">
        <f t="shared" si="0"/>
        <v>0</v>
      </c>
      <c r="E9" s="77"/>
      <c r="F9" s="77"/>
      <c r="G9" s="77"/>
      <c r="H9" s="77"/>
      <c r="I9" s="77"/>
      <c r="J9" s="98">
        <f t="shared" si="1"/>
        <v>0</v>
      </c>
      <c r="K9" s="77"/>
      <c r="L9" s="81">
        <f t="shared" si="2"/>
        <v>0</v>
      </c>
      <c r="M9" s="77"/>
      <c r="N9" s="77"/>
      <c r="O9" s="77"/>
      <c r="P9" s="77"/>
      <c r="Q9" s="77"/>
      <c r="R9" s="98">
        <f t="shared" si="3"/>
        <v>0</v>
      </c>
      <c r="S9" s="98">
        <f t="shared" ref="S9:S24" si="4">J9+R9</f>
        <v>0</v>
      </c>
    </row>
    <row r="10" spans="1:19" x14ac:dyDescent="0.25">
      <c r="A10" s="66" t="s">
        <v>11</v>
      </c>
      <c r="B10" s="67" t="s">
        <v>12</v>
      </c>
      <c r="C10" s="77"/>
      <c r="D10" s="81">
        <f t="shared" si="0"/>
        <v>0</v>
      </c>
      <c r="E10" s="77"/>
      <c r="F10" s="77"/>
      <c r="G10" s="77"/>
      <c r="H10" s="77"/>
      <c r="I10" s="77"/>
      <c r="J10" s="98">
        <f t="shared" si="1"/>
        <v>0</v>
      </c>
      <c r="K10" s="77"/>
      <c r="L10" s="81">
        <f t="shared" si="2"/>
        <v>0</v>
      </c>
      <c r="M10" s="77"/>
      <c r="N10" s="77"/>
      <c r="O10" s="77"/>
      <c r="P10" s="77"/>
      <c r="Q10" s="77"/>
      <c r="R10" s="98">
        <f t="shared" si="3"/>
        <v>0</v>
      </c>
      <c r="S10" s="98">
        <f t="shared" si="4"/>
        <v>0</v>
      </c>
    </row>
    <row r="11" spans="1:19" x14ac:dyDescent="0.25">
      <c r="A11" s="66" t="s">
        <v>13</v>
      </c>
      <c r="B11" s="67" t="s">
        <v>14</v>
      </c>
      <c r="C11" s="77">
        <v>0</v>
      </c>
      <c r="D11" s="81">
        <f t="shared" si="0"/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98">
        <f t="shared" si="1"/>
        <v>0</v>
      </c>
      <c r="K11" s="77">
        <v>0</v>
      </c>
      <c r="L11" s="81">
        <f t="shared" si="2"/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98">
        <f t="shared" si="3"/>
        <v>0</v>
      </c>
      <c r="S11" s="98">
        <f t="shared" si="4"/>
        <v>0</v>
      </c>
    </row>
    <row r="12" spans="1:19" x14ac:dyDescent="0.25">
      <c r="A12" s="66" t="s">
        <v>15</v>
      </c>
      <c r="B12" s="67" t="s">
        <v>16</v>
      </c>
      <c r="C12" s="77"/>
      <c r="D12" s="81">
        <f t="shared" si="0"/>
        <v>0</v>
      </c>
      <c r="E12" s="77"/>
      <c r="F12" s="77"/>
      <c r="G12" s="77"/>
      <c r="H12" s="77"/>
      <c r="I12" s="77"/>
      <c r="J12" s="98">
        <f t="shared" si="1"/>
        <v>0</v>
      </c>
      <c r="K12" s="77"/>
      <c r="L12" s="81">
        <f t="shared" si="2"/>
        <v>0</v>
      </c>
      <c r="M12" s="77"/>
      <c r="N12" s="77"/>
      <c r="O12" s="77"/>
      <c r="P12" s="77"/>
      <c r="Q12" s="77"/>
      <c r="R12" s="98">
        <f t="shared" si="3"/>
        <v>0</v>
      </c>
      <c r="S12" s="98">
        <f t="shared" si="4"/>
        <v>0</v>
      </c>
    </row>
    <row r="13" spans="1:19" x14ac:dyDescent="0.25">
      <c r="A13" s="66" t="s">
        <v>17</v>
      </c>
      <c r="B13" s="67" t="s">
        <v>18</v>
      </c>
      <c r="C13" s="77"/>
      <c r="D13" s="81">
        <f t="shared" si="0"/>
        <v>0</v>
      </c>
      <c r="E13" s="77"/>
      <c r="F13" s="77"/>
      <c r="G13" s="77"/>
      <c r="H13" s="77"/>
      <c r="I13" s="77"/>
      <c r="J13" s="98">
        <f t="shared" si="1"/>
        <v>0</v>
      </c>
      <c r="K13" s="77"/>
      <c r="L13" s="81">
        <f t="shared" si="2"/>
        <v>0</v>
      </c>
      <c r="M13" s="77"/>
      <c r="N13" s="77"/>
      <c r="O13" s="77"/>
      <c r="P13" s="77"/>
      <c r="Q13" s="77"/>
      <c r="R13" s="98">
        <f t="shared" si="3"/>
        <v>0</v>
      </c>
      <c r="S13" s="98">
        <f t="shared" si="4"/>
        <v>0</v>
      </c>
    </row>
    <row r="14" spans="1:19" x14ac:dyDescent="0.25">
      <c r="A14" s="66" t="s">
        <v>19</v>
      </c>
      <c r="B14" s="67" t="s">
        <v>20</v>
      </c>
      <c r="C14" s="77"/>
      <c r="D14" s="81">
        <f t="shared" si="0"/>
        <v>0</v>
      </c>
      <c r="E14" s="77"/>
      <c r="F14" s="77"/>
      <c r="G14" s="77"/>
      <c r="H14" s="77"/>
      <c r="I14" s="77"/>
      <c r="J14" s="98">
        <f t="shared" si="1"/>
        <v>0</v>
      </c>
      <c r="K14" s="77"/>
      <c r="L14" s="81">
        <f t="shared" si="2"/>
        <v>0</v>
      </c>
      <c r="M14" s="77"/>
      <c r="N14" s="77"/>
      <c r="O14" s="77"/>
      <c r="P14" s="77"/>
      <c r="Q14" s="77"/>
      <c r="R14" s="98">
        <f t="shared" si="3"/>
        <v>0</v>
      </c>
      <c r="S14" s="98">
        <f t="shared" si="4"/>
        <v>0</v>
      </c>
    </row>
    <row r="15" spans="1:19" x14ac:dyDescent="0.25">
      <c r="A15" s="66" t="s">
        <v>21</v>
      </c>
      <c r="B15" s="67" t="s">
        <v>22</v>
      </c>
      <c r="C15" s="77"/>
      <c r="D15" s="81">
        <f t="shared" si="0"/>
        <v>0</v>
      </c>
      <c r="E15" s="77"/>
      <c r="F15" s="77"/>
      <c r="G15" s="77"/>
      <c r="H15" s="77"/>
      <c r="I15" s="77"/>
      <c r="J15" s="98">
        <f t="shared" si="1"/>
        <v>0</v>
      </c>
      <c r="K15" s="77"/>
      <c r="L15" s="81">
        <f t="shared" si="2"/>
        <v>0</v>
      </c>
      <c r="M15" s="77"/>
      <c r="N15" s="77"/>
      <c r="O15" s="77"/>
      <c r="P15" s="77"/>
      <c r="Q15" s="77"/>
      <c r="R15" s="98">
        <f t="shared" si="3"/>
        <v>0</v>
      </c>
      <c r="S15" s="98">
        <f t="shared" si="4"/>
        <v>0</v>
      </c>
    </row>
    <row r="16" spans="1:19" x14ac:dyDescent="0.25">
      <c r="A16" s="66" t="s">
        <v>23</v>
      </c>
      <c r="B16" s="67" t="s">
        <v>24</v>
      </c>
      <c r="C16" s="77"/>
      <c r="D16" s="81">
        <f t="shared" si="0"/>
        <v>0</v>
      </c>
      <c r="E16" s="77"/>
      <c r="F16" s="77"/>
      <c r="G16" s="77"/>
      <c r="H16" s="77"/>
      <c r="I16" s="77"/>
      <c r="J16" s="98">
        <f t="shared" si="1"/>
        <v>0</v>
      </c>
      <c r="K16" s="77"/>
      <c r="L16" s="81">
        <f t="shared" si="2"/>
        <v>0</v>
      </c>
      <c r="M16" s="77"/>
      <c r="N16" s="77"/>
      <c r="O16" s="77"/>
      <c r="P16" s="77"/>
      <c r="Q16" s="77"/>
      <c r="R16" s="98">
        <f t="shared" si="3"/>
        <v>0</v>
      </c>
      <c r="S16" s="98">
        <f t="shared" si="4"/>
        <v>0</v>
      </c>
    </row>
    <row r="17" spans="1:19" x14ac:dyDescent="0.25">
      <c r="A17" s="66" t="s">
        <v>25</v>
      </c>
      <c r="B17" s="67" t="s">
        <v>26</v>
      </c>
      <c r="C17" s="77"/>
      <c r="D17" s="81">
        <f t="shared" si="0"/>
        <v>0</v>
      </c>
      <c r="E17" s="77"/>
      <c r="F17" s="77"/>
      <c r="G17" s="77"/>
      <c r="H17" s="77"/>
      <c r="I17" s="77"/>
      <c r="J17" s="98">
        <f t="shared" si="1"/>
        <v>0</v>
      </c>
      <c r="K17" s="77"/>
      <c r="L17" s="81">
        <f t="shared" si="2"/>
        <v>0</v>
      </c>
      <c r="M17" s="77"/>
      <c r="N17" s="77"/>
      <c r="O17" s="77"/>
      <c r="P17" s="77"/>
      <c r="Q17" s="77"/>
      <c r="R17" s="98">
        <f t="shared" si="3"/>
        <v>0</v>
      </c>
      <c r="S17" s="98">
        <f t="shared" si="4"/>
        <v>0</v>
      </c>
    </row>
    <row r="18" spans="1:19" x14ac:dyDescent="0.25">
      <c r="A18" s="66" t="s">
        <v>27</v>
      </c>
      <c r="B18" s="67" t="s">
        <v>28</v>
      </c>
      <c r="C18" s="77"/>
      <c r="D18" s="81">
        <f t="shared" si="0"/>
        <v>0</v>
      </c>
      <c r="E18" s="77"/>
      <c r="F18" s="77"/>
      <c r="G18" s="77"/>
      <c r="H18" s="77"/>
      <c r="I18" s="77"/>
      <c r="J18" s="98">
        <f t="shared" si="1"/>
        <v>0</v>
      </c>
      <c r="K18" s="77"/>
      <c r="L18" s="81">
        <f t="shared" si="2"/>
        <v>0</v>
      </c>
      <c r="M18" s="77"/>
      <c r="N18" s="77"/>
      <c r="O18" s="77"/>
      <c r="P18" s="77"/>
      <c r="Q18" s="77"/>
      <c r="R18" s="98">
        <f t="shared" si="3"/>
        <v>0</v>
      </c>
      <c r="S18" s="98">
        <f t="shared" si="4"/>
        <v>0</v>
      </c>
    </row>
    <row r="19" spans="1:19" x14ac:dyDescent="0.25">
      <c r="A19" s="66" t="s">
        <v>29</v>
      </c>
      <c r="B19" s="67" t="s">
        <v>30</v>
      </c>
      <c r="C19" s="77"/>
      <c r="D19" s="81">
        <f t="shared" si="0"/>
        <v>0</v>
      </c>
      <c r="E19" s="77"/>
      <c r="F19" s="77"/>
      <c r="G19" s="77"/>
      <c r="H19" s="77"/>
      <c r="I19" s="77"/>
      <c r="J19" s="98">
        <f t="shared" si="1"/>
        <v>0</v>
      </c>
      <c r="K19" s="77"/>
      <c r="L19" s="81">
        <f t="shared" si="2"/>
        <v>0</v>
      </c>
      <c r="M19" s="77"/>
      <c r="N19" s="77"/>
      <c r="O19" s="77"/>
      <c r="P19" s="77"/>
      <c r="Q19" s="77"/>
      <c r="R19" s="98">
        <f t="shared" si="3"/>
        <v>0</v>
      </c>
      <c r="S19" s="98">
        <f t="shared" si="4"/>
        <v>0</v>
      </c>
    </row>
    <row r="20" spans="1:19" x14ac:dyDescent="0.25">
      <c r="A20" s="66" t="s">
        <v>31</v>
      </c>
      <c r="B20" s="67" t="s">
        <v>32</v>
      </c>
      <c r="C20" s="77"/>
      <c r="D20" s="81">
        <f t="shared" si="0"/>
        <v>0</v>
      </c>
      <c r="E20" s="77"/>
      <c r="F20" s="77"/>
      <c r="G20" s="77"/>
      <c r="H20" s="77"/>
      <c r="I20" s="77"/>
      <c r="J20" s="98">
        <f t="shared" si="1"/>
        <v>0</v>
      </c>
      <c r="K20" s="77"/>
      <c r="L20" s="81">
        <f t="shared" si="2"/>
        <v>0</v>
      </c>
      <c r="M20" s="77"/>
      <c r="N20" s="77"/>
      <c r="O20" s="77"/>
      <c r="P20" s="77"/>
      <c r="Q20" s="77"/>
      <c r="R20" s="98">
        <f t="shared" si="3"/>
        <v>0</v>
      </c>
      <c r="S20" s="98">
        <f t="shared" si="4"/>
        <v>0</v>
      </c>
    </row>
    <row r="21" spans="1:19" x14ac:dyDescent="0.25">
      <c r="A21" s="66" t="s">
        <v>33</v>
      </c>
      <c r="B21" s="67" t="s">
        <v>34</v>
      </c>
      <c r="C21" s="77"/>
      <c r="D21" s="81">
        <f t="shared" si="0"/>
        <v>0</v>
      </c>
      <c r="E21" s="77"/>
      <c r="F21" s="77"/>
      <c r="G21" s="77"/>
      <c r="H21" s="77"/>
      <c r="I21" s="77"/>
      <c r="J21" s="98">
        <f t="shared" si="1"/>
        <v>0</v>
      </c>
      <c r="K21" s="77"/>
      <c r="L21" s="81">
        <f t="shared" si="2"/>
        <v>0</v>
      </c>
      <c r="M21" s="77"/>
      <c r="N21" s="77"/>
      <c r="O21" s="77"/>
      <c r="P21" s="77"/>
      <c r="Q21" s="77"/>
      <c r="R21" s="98">
        <f t="shared" si="3"/>
        <v>0</v>
      </c>
      <c r="S21" s="98">
        <f t="shared" si="4"/>
        <v>0</v>
      </c>
    </row>
    <row r="22" spans="1:19" x14ac:dyDescent="0.25">
      <c r="A22" s="66" t="s">
        <v>35</v>
      </c>
      <c r="B22" s="67" t="s">
        <v>48</v>
      </c>
      <c r="C22" s="77"/>
      <c r="D22" s="81">
        <f t="shared" si="0"/>
        <v>0</v>
      </c>
      <c r="E22" s="77"/>
      <c r="F22" s="77"/>
      <c r="G22" s="77"/>
      <c r="H22" s="77"/>
      <c r="I22" s="77"/>
      <c r="J22" s="98">
        <f t="shared" si="1"/>
        <v>0</v>
      </c>
      <c r="K22" s="77"/>
      <c r="L22" s="81">
        <f t="shared" si="2"/>
        <v>0</v>
      </c>
      <c r="M22" s="77"/>
      <c r="N22" s="77"/>
      <c r="O22" s="77"/>
      <c r="P22" s="77"/>
      <c r="Q22" s="77"/>
      <c r="R22" s="98">
        <f t="shared" si="3"/>
        <v>0</v>
      </c>
      <c r="S22" s="98">
        <f t="shared" si="4"/>
        <v>0</v>
      </c>
    </row>
    <row r="23" spans="1:19" x14ac:dyDescent="0.25">
      <c r="A23" s="66">
        <v>17</v>
      </c>
      <c r="B23" s="67" t="s">
        <v>38</v>
      </c>
      <c r="C23" s="81">
        <f>SUM(C7:C22)</f>
        <v>0</v>
      </c>
      <c r="D23" s="81">
        <f t="shared" ref="D23:J23" si="5">SUM(D7:D22)</f>
        <v>0</v>
      </c>
      <c r="E23" s="81">
        <f t="shared" si="5"/>
        <v>0</v>
      </c>
      <c r="F23" s="81">
        <f t="shared" si="5"/>
        <v>0</v>
      </c>
      <c r="G23" s="81">
        <f t="shared" si="5"/>
        <v>0</v>
      </c>
      <c r="H23" s="81">
        <f t="shared" si="5"/>
        <v>0</v>
      </c>
      <c r="I23" s="81">
        <f t="shared" si="5"/>
        <v>0</v>
      </c>
      <c r="J23" s="98">
        <f t="shared" si="5"/>
        <v>0</v>
      </c>
      <c r="K23" s="81">
        <f>SUM(K7:K22)</f>
        <v>0</v>
      </c>
      <c r="L23" s="81">
        <f t="shared" ref="L23" si="6">SUM(L7:L22)</f>
        <v>0</v>
      </c>
      <c r="M23" s="81">
        <f t="shared" ref="M23" si="7">SUM(M7:M22)</f>
        <v>0</v>
      </c>
      <c r="N23" s="81">
        <f t="shared" ref="N23" si="8">SUM(N7:N22)</f>
        <v>0</v>
      </c>
      <c r="O23" s="81">
        <f t="shared" ref="O23" si="9">SUM(O7:O22)</f>
        <v>0</v>
      </c>
      <c r="P23" s="81">
        <f t="shared" ref="P23" si="10">SUM(P7:P22)</f>
        <v>0</v>
      </c>
      <c r="Q23" s="81">
        <f t="shared" ref="Q23" si="11">SUM(Q7:Q22)</f>
        <v>0</v>
      </c>
      <c r="R23" s="98">
        <f t="shared" ref="R23:S23" si="12">SUM(R7:R22)</f>
        <v>0</v>
      </c>
      <c r="S23" s="98">
        <f t="shared" si="12"/>
        <v>0</v>
      </c>
    </row>
    <row r="24" spans="1:19" x14ac:dyDescent="0.25">
      <c r="A24" s="66">
        <v>18</v>
      </c>
      <c r="B24" s="67" t="s">
        <v>40</v>
      </c>
      <c r="C24" s="77"/>
      <c r="D24" s="81">
        <f t="shared" si="0"/>
        <v>0</v>
      </c>
      <c r="E24" s="77"/>
      <c r="F24" s="77"/>
      <c r="G24" s="77"/>
      <c r="H24" s="77"/>
      <c r="I24" s="77"/>
      <c r="J24" s="98">
        <f t="shared" si="1"/>
        <v>0</v>
      </c>
      <c r="K24" s="77"/>
      <c r="L24" s="81">
        <f t="shared" ref="L24" si="13">SUM(M24:P24)</f>
        <v>0</v>
      </c>
      <c r="M24" s="77"/>
      <c r="N24" s="77"/>
      <c r="O24" s="77"/>
      <c r="P24" s="77"/>
      <c r="Q24" s="77"/>
      <c r="R24" s="98">
        <f t="shared" ref="R24" si="14">K24+L24+Q24</f>
        <v>0</v>
      </c>
      <c r="S24" s="98">
        <f t="shared" si="4"/>
        <v>0</v>
      </c>
    </row>
    <row r="25" spans="1:19" ht="15.75" thickBot="1" x14ac:dyDescent="0.3">
      <c r="A25" s="68">
        <v>19</v>
      </c>
      <c r="B25" s="69" t="s">
        <v>42</v>
      </c>
      <c r="C25" s="92">
        <f>C23+C24</f>
        <v>0</v>
      </c>
      <c r="D25" s="92">
        <f t="shared" ref="D25:J25" si="15">D23+D24</f>
        <v>0</v>
      </c>
      <c r="E25" s="92">
        <f t="shared" si="15"/>
        <v>0</v>
      </c>
      <c r="F25" s="92">
        <f t="shared" si="15"/>
        <v>0</v>
      </c>
      <c r="G25" s="92">
        <f t="shared" si="15"/>
        <v>0</v>
      </c>
      <c r="H25" s="92">
        <f t="shared" si="15"/>
        <v>0</v>
      </c>
      <c r="I25" s="92">
        <f t="shared" si="15"/>
        <v>0</v>
      </c>
      <c r="J25" s="100">
        <f t="shared" si="15"/>
        <v>0</v>
      </c>
      <c r="K25" s="92">
        <f>K23+K24</f>
        <v>0</v>
      </c>
      <c r="L25" s="92">
        <f t="shared" ref="L25" si="16">L23+L24</f>
        <v>0</v>
      </c>
      <c r="M25" s="92">
        <f t="shared" ref="M25" si="17">M23+M24</f>
        <v>0</v>
      </c>
      <c r="N25" s="92">
        <f t="shared" ref="N25" si="18">N23+N24</f>
        <v>0</v>
      </c>
      <c r="O25" s="92">
        <f t="shared" ref="O25" si="19">O23+O24</f>
        <v>0</v>
      </c>
      <c r="P25" s="92">
        <f t="shared" ref="P25" si="20">P23+P24</f>
        <v>0</v>
      </c>
      <c r="Q25" s="92">
        <f t="shared" ref="Q25" si="21">Q23+Q24</f>
        <v>0</v>
      </c>
      <c r="R25" s="100">
        <f t="shared" ref="R25:S25" si="22">R23+R24</f>
        <v>0</v>
      </c>
      <c r="S25" s="100">
        <f t="shared" si="22"/>
        <v>0</v>
      </c>
    </row>
  </sheetData>
  <mergeCells count="10">
    <mergeCell ref="S4:S6"/>
    <mergeCell ref="A1:S1"/>
    <mergeCell ref="A2:S2"/>
    <mergeCell ref="A3:S3"/>
    <mergeCell ref="K4:R4"/>
    <mergeCell ref="K5:R5"/>
    <mergeCell ref="A4:A6"/>
    <mergeCell ref="B4:B5"/>
    <mergeCell ref="C4:J4"/>
    <mergeCell ref="C5:J5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S26" sqref="S26"/>
    </sheetView>
  </sheetViews>
  <sheetFormatPr defaultRowHeight="15" x14ac:dyDescent="0.25"/>
  <cols>
    <col min="1" max="1" width="4.28515625" customWidth="1"/>
    <col min="2" max="2" width="22.140625" customWidth="1"/>
    <col min="3" max="3" width="11.7109375" customWidth="1"/>
    <col min="5" max="5" width="14.140625" customWidth="1"/>
    <col min="6" max="6" width="14.28515625" customWidth="1"/>
    <col min="7" max="7" width="13.28515625" customWidth="1"/>
    <col min="8" max="8" width="12.140625" customWidth="1"/>
    <col min="9" max="9" width="13.28515625" customWidth="1"/>
    <col min="10" max="10" width="15.5703125" customWidth="1"/>
    <col min="11" max="11" width="12.7109375" customWidth="1"/>
    <col min="12" max="12" width="11.85546875" customWidth="1"/>
    <col min="13" max="13" width="14.7109375" customWidth="1"/>
    <col min="14" max="14" width="15" customWidth="1"/>
    <col min="15" max="15" width="12.7109375" customWidth="1"/>
    <col min="16" max="16" width="11.85546875" customWidth="1"/>
    <col min="17" max="17" width="12" customWidth="1"/>
    <col min="18" max="18" width="11.5703125" customWidth="1"/>
    <col min="19" max="19" width="17.140625" customWidth="1"/>
  </cols>
  <sheetData>
    <row r="1" spans="1:19" ht="16.5" thickBot="1" x14ac:dyDescent="0.3">
      <c r="A1" s="181" t="s">
        <v>143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ht="15.75" x14ac:dyDescent="0.25">
      <c r="A2" s="184" t="s">
        <v>158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1:19" ht="20.45" customHeight="1" thickBot="1" x14ac:dyDescent="0.3">
      <c r="A3" s="187" t="s">
        <v>151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 ht="14.45" customHeight="1" x14ac:dyDescent="0.25">
      <c r="A4" s="196" t="s">
        <v>44</v>
      </c>
      <c r="B4" s="198" t="s">
        <v>45</v>
      </c>
      <c r="C4" s="199" t="s">
        <v>154</v>
      </c>
      <c r="D4" s="200"/>
      <c r="E4" s="200"/>
      <c r="F4" s="200"/>
      <c r="G4" s="200"/>
      <c r="H4" s="200"/>
      <c r="I4" s="200"/>
      <c r="J4" s="201"/>
      <c r="K4" s="190" t="s">
        <v>154</v>
      </c>
      <c r="L4" s="191"/>
      <c r="M4" s="191"/>
      <c r="N4" s="191"/>
      <c r="O4" s="191"/>
      <c r="P4" s="191"/>
      <c r="Q4" s="191"/>
      <c r="R4" s="202"/>
      <c r="S4" s="178" t="s">
        <v>155</v>
      </c>
    </row>
    <row r="5" spans="1:19" ht="14.45" customHeight="1" thickBot="1" x14ac:dyDescent="0.3">
      <c r="A5" s="197"/>
      <c r="B5" s="198"/>
      <c r="C5" s="199" t="s">
        <v>148</v>
      </c>
      <c r="D5" s="200"/>
      <c r="E5" s="200"/>
      <c r="F5" s="200"/>
      <c r="G5" s="200"/>
      <c r="H5" s="200"/>
      <c r="I5" s="200"/>
      <c r="J5" s="201"/>
      <c r="K5" s="193" t="s">
        <v>152</v>
      </c>
      <c r="L5" s="194"/>
      <c r="M5" s="194"/>
      <c r="N5" s="194"/>
      <c r="O5" s="194"/>
      <c r="P5" s="194"/>
      <c r="Q5" s="194"/>
      <c r="R5" s="203"/>
      <c r="S5" s="179"/>
    </row>
    <row r="6" spans="1:19" ht="73.150000000000006" customHeight="1" thickBot="1" x14ac:dyDescent="0.3">
      <c r="A6" s="197"/>
      <c r="B6" s="73" t="s">
        <v>0</v>
      </c>
      <c r="C6" s="85" t="s">
        <v>125</v>
      </c>
      <c r="D6" s="86" t="s">
        <v>122</v>
      </c>
      <c r="E6" s="87" t="s">
        <v>124</v>
      </c>
      <c r="F6" s="87" t="s">
        <v>4</v>
      </c>
      <c r="G6" s="87" t="s">
        <v>123</v>
      </c>
      <c r="H6" s="87" t="s">
        <v>126</v>
      </c>
      <c r="I6" s="85" t="s">
        <v>127</v>
      </c>
      <c r="J6" s="88" t="s">
        <v>136</v>
      </c>
      <c r="K6" s="85" t="s">
        <v>125</v>
      </c>
      <c r="L6" s="86" t="s">
        <v>122</v>
      </c>
      <c r="M6" s="87" t="s">
        <v>124</v>
      </c>
      <c r="N6" s="87" t="s">
        <v>4</v>
      </c>
      <c r="O6" s="87" t="s">
        <v>123</v>
      </c>
      <c r="P6" s="87" t="s">
        <v>126</v>
      </c>
      <c r="Q6" s="85" t="s">
        <v>127</v>
      </c>
      <c r="R6" s="88" t="s">
        <v>137</v>
      </c>
      <c r="S6" s="180"/>
    </row>
    <row r="7" spans="1:19" x14ac:dyDescent="0.25">
      <c r="A7" s="64" t="s">
        <v>5</v>
      </c>
      <c r="B7" s="65" t="s">
        <v>6</v>
      </c>
      <c r="C7" s="83"/>
      <c r="D7" s="84">
        <f>SUM(E7:H7)</f>
        <v>0</v>
      </c>
      <c r="E7" s="83"/>
      <c r="F7" s="83"/>
      <c r="G7" s="83"/>
      <c r="H7" s="83"/>
      <c r="I7" s="83"/>
      <c r="J7" s="97">
        <f>C7+D7+I7</f>
        <v>0</v>
      </c>
      <c r="K7" s="83"/>
      <c r="L7" s="84">
        <f>SUM(M7:P7)</f>
        <v>0</v>
      </c>
      <c r="M7" s="83"/>
      <c r="N7" s="83"/>
      <c r="O7" s="83"/>
      <c r="P7" s="83"/>
      <c r="Q7" s="83"/>
      <c r="R7" s="97">
        <f>K7+L7+Q7</f>
        <v>0</v>
      </c>
      <c r="S7" s="97">
        <f>J7+R7</f>
        <v>0</v>
      </c>
    </row>
    <row r="8" spans="1:19" x14ac:dyDescent="0.25">
      <c r="A8" s="66" t="s">
        <v>7</v>
      </c>
      <c r="B8" s="67" t="s">
        <v>47</v>
      </c>
      <c r="C8" s="77"/>
      <c r="D8" s="81">
        <f t="shared" ref="D8:D24" si="0">SUM(E8:H8)</f>
        <v>0</v>
      </c>
      <c r="E8" s="77"/>
      <c r="F8" s="77"/>
      <c r="G8" s="77"/>
      <c r="H8" s="77"/>
      <c r="I8" s="77"/>
      <c r="J8" s="98">
        <f t="shared" ref="J8:J24" si="1">C8+D8+I8</f>
        <v>0</v>
      </c>
      <c r="K8" s="77"/>
      <c r="L8" s="81">
        <f t="shared" ref="L8:L22" si="2">SUM(M8:P8)</f>
        <v>0</v>
      </c>
      <c r="M8" s="77"/>
      <c r="N8" s="77"/>
      <c r="O8" s="77"/>
      <c r="P8" s="77"/>
      <c r="Q8" s="77"/>
      <c r="R8" s="98">
        <f t="shared" ref="R8:R22" si="3">K8+L8+Q8</f>
        <v>0</v>
      </c>
      <c r="S8" s="98">
        <f>J8+R8</f>
        <v>0</v>
      </c>
    </row>
    <row r="9" spans="1:19" x14ac:dyDescent="0.25">
      <c r="A9" s="66" t="s">
        <v>9</v>
      </c>
      <c r="B9" s="67" t="s">
        <v>10</v>
      </c>
      <c r="C9" s="77"/>
      <c r="D9" s="81">
        <f t="shared" si="0"/>
        <v>0</v>
      </c>
      <c r="E9" s="77"/>
      <c r="F9" s="77"/>
      <c r="G9" s="77"/>
      <c r="H9" s="77"/>
      <c r="I9" s="77"/>
      <c r="J9" s="98">
        <f t="shared" si="1"/>
        <v>0</v>
      </c>
      <c r="K9" s="77"/>
      <c r="L9" s="81">
        <f t="shared" si="2"/>
        <v>0</v>
      </c>
      <c r="M9" s="77"/>
      <c r="N9" s="77"/>
      <c r="O9" s="77"/>
      <c r="P9" s="77"/>
      <c r="Q9" s="77"/>
      <c r="R9" s="98">
        <f t="shared" si="3"/>
        <v>0</v>
      </c>
      <c r="S9" s="98">
        <f t="shared" ref="S9:S24" si="4">J9+R9</f>
        <v>0</v>
      </c>
    </row>
    <row r="10" spans="1:19" x14ac:dyDescent="0.25">
      <c r="A10" s="66" t="s">
        <v>11</v>
      </c>
      <c r="B10" s="67" t="s">
        <v>12</v>
      </c>
      <c r="C10" s="77"/>
      <c r="D10" s="81">
        <f t="shared" si="0"/>
        <v>0</v>
      </c>
      <c r="E10" s="77"/>
      <c r="F10" s="77"/>
      <c r="G10" s="77"/>
      <c r="H10" s="77"/>
      <c r="I10" s="77"/>
      <c r="J10" s="98">
        <f t="shared" si="1"/>
        <v>0</v>
      </c>
      <c r="K10" s="77"/>
      <c r="L10" s="81">
        <f t="shared" si="2"/>
        <v>0</v>
      </c>
      <c r="M10" s="77"/>
      <c r="N10" s="77"/>
      <c r="O10" s="77"/>
      <c r="P10" s="77"/>
      <c r="Q10" s="77"/>
      <c r="R10" s="98">
        <f t="shared" si="3"/>
        <v>0</v>
      </c>
      <c r="S10" s="98">
        <f t="shared" si="4"/>
        <v>0</v>
      </c>
    </row>
    <row r="11" spans="1:19" x14ac:dyDescent="0.25">
      <c r="A11" s="66" t="s">
        <v>13</v>
      </c>
      <c r="B11" s="67" t="s">
        <v>14</v>
      </c>
      <c r="C11" s="77">
        <v>0</v>
      </c>
      <c r="D11" s="81">
        <f t="shared" si="0"/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98">
        <f t="shared" si="1"/>
        <v>0</v>
      </c>
      <c r="K11" s="77">
        <v>0</v>
      </c>
      <c r="L11" s="81">
        <f t="shared" si="2"/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98">
        <f t="shared" si="3"/>
        <v>0</v>
      </c>
      <c r="S11" s="98">
        <f t="shared" si="4"/>
        <v>0</v>
      </c>
    </row>
    <row r="12" spans="1:19" x14ac:dyDescent="0.25">
      <c r="A12" s="66" t="s">
        <v>15</v>
      </c>
      <c r="B12" s="67" t="s">
        <v>16</v>
      </c>
      <c r="C12" s="77"/>
      <c r="D12" s="81">
        <f t="shared" si="0"/>
        <v>0</v>
      </c>
      <c r="E12" s="77"/>
      <c r="F12" s="77"/>
      <c r="G12" s="77"/>
      <c r="H12" s="77"/>
      <c r="I12" s="77"/>
      <c r="J12" s="98">
        <f t="shared" si="1"/>
        <v>0</v>
      </c>
      <c r="K12" s="77"/>
      <c r="L12" s="81">
        <f t="shared" si="2"/>
        <v>0</v>
      </c>
      <c r="M12" s="77"/>
      <c r="N12" s="77"/>
      <c r="O12" s="77"/>
      <c r="P12" s="77"/>
      <c r="Q12" s="77"/>
      <c r="R12" s="98">
        <f t="shared" si="3"/>
        <v>0</v>
      </c>
      <c r="S12" s="98">
        <f t="shared" si="4"/>
        <v>0</v>
      </c>
    </row>
    <row r="13" spans="1:19" x14ac:dyDescent="0.25">
      <c r="A13" s="66" t="s">
        <v>17</v>
      </c>
      <c r="B13" s="67" t="s">
        <v>18</v>
      </c>
      <c r="C13" s="77"/>
      <c r="D13" s="81">
        <f t="shared" si="0"/>
        <v>0</v>
      </c>
      <c r="E13" s="77"/>
      <c r="F13" s="77"/>
      <c r="G13" s="77"/>
      <c r="H13" s="77"/>
      <c r="I13" s="77"/>
      <c r="J13" s="98">
        <f t="shared" si="1"/>
        <v>0</v>
      </c>
      <c r="K13" s="77"/>
      <c r="L13" s="81">
        <f t="shared" si="2"/>
        <v>0</v>
      </c>
      <c r="M13" s="77"/>
      <c r="N13" s="77"/>
      <c r="O13" s="77"/>
      <c r="P13" s="77"/>
      <c r="Q13" s="77"/>
      <c r="R13" s="98">
        <f t="shared" si="3"/>
        <v>0</v>
      </c>
      <c r="S13" s="98">
        <f t="shared" si="4"/>
        <v>0</v>
      </c>
    </row>
    <row r="14" spans="1:19" x14ac:dyDescent="0.25">
      <c r="A14" s="66" t="s">
        <v>19</v>
      </c>
      <c r="B14" s="67" t="s">
        <v>20</v>
      </c>
      <c r="C14" s="77"/>
      <c r="D14" s="81">
        <f t="shared" si="0"/>
        <v>0</v>
      </c>
      <c r="E14" s="77"/>
      <c r="F14" s="77"/>
      <c r="G14" s="77"/>
      <c r="H14" s="77"/>
      <c r="I14" s="77"/>
      <c r="J14" s="98">
        <f t="shared" si="1"/>
        <v>0</v>
      </c>
      <c r="K14" s="77"/>
      <c r="L14" s="81">
        <f t="shared" si="2"/>
        <v>0</v>
      </c>
      <c r="M14" s="77"/>
      <c r="N14" s="77"/>
      <c r="O14" s="77"/>
      <c r="P14" s="77"/>
      <c r="Q14" s="77"/>
      <c r="R14" s="98">
        <f t="shared" si="3"/>
        <v>0</v>
      </c>
      <c r="S14" s="98">
        <f t="shared" si="4"/>
        <v>0</v>
      </c>
    </row>
    <row r="15" spans="1:19" x14ac:dyDescent="0.25">
      <c r="A15" s="66" t="s">
        <v>21</v>
      </c>
      <c r="B15" s="67" t="s">
        <v>22</v>
      </c>
      <c r="C15" s="77"/>
      <c r="D15" s="81">
        <f t="shared" si="0"/>
        <v>0</v>
      </c>
      <c r="E15" s="77"/>
      <c r="F15" s="77"/>
      <c r="G15" s="77"/>
      <c r="H15" s="77"/>
      <c r="I15" s="77"/>
      <c r="J15" s="98">
        <f t="shared" si="1"/>
        <v>0</v>
      </c>
      <c r="K15" s="77"/>
      <c r="L15" s="81">
        <f t="shared" si="2"/>
        <v>0</v>
      </c>
      <c r="M15" s="77"/>
      <c r="N15" s="77"/>
      <c r="O15" s="77"/>
      <c r="P15" s="77"/>
      <c r="Q15" s="77"/>
      <c r="R15" s="98">
        <f t="shared" si="3"/>
        <v>0</v>
      </c>
      <c r="S15" s="98">
        <f t="shared" si="4"/>
        <v>0</v>
      </c>
    </row>
    <row r="16" spans="1:19" x14ac:dyDescent="0.25">
      <c r="A16" s="66" t="s">
        <v>23</v>
      </c>
      <c r="B16" s="67" t="s">
        <v>24</v>
      </c>
      <c r="C16" s="77"/>
      <c r="D16" s="81">
        <f t="shared" si="0"/>
        <v>0</v>
      </c>
      <c r="E16" s="77"/>
      <c r="F16" s="77"/>
      <c r="G16" s="77"/>
      <c r="H16" s="77"/>
      <c r="I16" s="77"/>
      <c r="J16" s="98">
        <f t="shared" si="1"/>
        <v>0</v>
      </c>
      <c r="K16" s="77"/>
      <c r="L16" s="81">
        <f t="shared" si="2"/>
        <v>0</v>
      </c>
      <c r="M16" s="77"/>
      <c r="N16" s="77"/>
      <c r="O16" s="77"/>
      <c r="P16" s="77"/>
      <c r="Q16" s="77"/>
      <c r="R16" s="98">
        <f t="shared" si="3"/>
        <v>0</v>
      </c>
      <c r="S16" s="98">
        <f t="shared" si="4"/>
        <v>0</v>
      </c>
    </row>
    <row r="17" spans="1:19" x14ac:dyDescent="0.25">
      <c r="A17" s="66" t="s">
        <v>25</v>
      </c>
      <c r="B17" s="67" t="s">
        <v>26</v>
      </c>
      <c r="C17" s="77"/>
      <c r="D17" s="81">
        <f t="shared" si="0"/>
        <v>0</v>
      </c>
      <c r="E17" s="77"/>
      <c r="F17" s="77"/>
      <c r="G17" s="77"/>
      <c r="H17" s="77"/>
      <c r="I17" s="77"/>
      <c r="J17" s="98">
        <f t="shared" si="1"/>
        <v>0</v>
      </c>
      <c r="K17" s="77"/>
      <c r="L17" s="81">
        <f t="shared" si="2"/>
        <v>0</v>
      </c>
      <c r="M17" s="77"/>
      <c r="N17" s="77"/>
      <c r="O17" s="77"/>
      <c r="P17" s="77"/>
      <c r="Q17" s="77"/>
      <c r="R17" s="98">
        <f t="shared" si="3"/>
        <v>0</v>
      </c>
      <c r="S17" s="98">
        <f t="shared" si="4"/>
        <v>0</v>
      </c>
    </row>
    <row r="18" spans="1:19" x14ac:dyDescent="0.25">
      <c r="A18" s="66" t="s">
        <v>27</v>
      </c>
      <c r="B18" s="67" t="s">
        <v>28</v>
      </c>
      <c r="C18" s="77"/>
      <c r="D18" s="81">
        <f t="shared" si="0"/>
        <v>0</v>
      </c>
      <c r="E18" s="77"/>
      <c r="F18" s="77"/>
      <c r="G18" s="77"/>
      <c r="H18" s="77"/>
      <c r="I18" s="77"/>
      <c r="J18" s="98">
        <f t="shared" si="1"/>
        <v>0</v>
      </c>
      <c r="K18" s="77"/>
      <c r="L18" s="81">
        <f t="shared" si="2"/>
        <v>0</v>
      </c>
      <c r="M18" s="77"/>
      <c r="N18" s="77"/>
      <c r="O18" s="77"/>
      <c r="P18" s="77"/>
      <c r="Q18" s="77"/>
      <c r="R18" s="98">
        <f t="shared" si="3"/>
        <v>0</v>
      </c>
      <c r="S18" s="98">
        <f t="shared" si="4"/>
        <v>0</v>
      </c>
    </row>
    <row r="19" spans="1:19" x14ac:dyDescent="0.25">
      <c r="A19" s="66" t="s">
        <v>29</v>
      </c>
      <c r="B19" s="67" t="s">
        <v>30</v>
      </c>
      <c r="C19" s="77"/>
      <c r="D19" s="81">
        <f t="shared" si="0"/>
        <v>0</v>
      </c>
      <c r="E19" s="77"/>
      <c r="F19" s="77"/>
      <c r="G19" s="77"/>
      <c r="H19" s="77"/>
      <c r="I19" s="77"/>
      <c r="J19" s="98">
        <f t="shared" si="1"/>
        <v>0</v>
      </c>
      <c r="K19" s="77"/>
      <c r="L19" s="81">
        <f t="shared" si="2"/>
        <v>0</v>
      </c>
      <c r="M19" s="77"/>
      <c r="N19" s="77"/>
      <c r="O19" s="77"/>
      <c r="P19" s="77"/>
      <c r="Q19" s="77"/>
      <c r="R19" s="98">
        <f t="shared" si="3"/>
        <v>0</v>
      </c>
      <c r="S19" s="98">
        <f t="shared" si="4"/>
        <v>0</v>
      </c>
    </row>
    <row r="20" spans="1:19" x14ac:dyDescent="0.25">
      <c r="A20" s="66" t="s">
        <v>31</v>
      </c>
      <c r="B20" s="67" t="s">
        <v>32</v>
      </c>
      <c r="C20" s="77"/>
      <c r="D20" s="81">
        <f t="shared" si="0"/>
        <v>0</v>
      </c>
      <c r="E20" s="77"/>
      <c r="F20" s="77"/>
      <c r="G20" s="77"/>
      <c r="H20" s="77"/>
      <c r="I20" s="77"/>
      <c r="J20" s="98">
        <f t="shared" si="1"/>
        <v>0</v>
      </c>
      <c r="K20" s="77"/>
      <c r="L20" s="81">
        <f t="shared" si="2"/>
        <v>0</v>
      </c>
      <c r="M20" s="77"/>
      <c r="N20" s="77"/>
      <c r="O20" s="77"/>
      <c r="P20" s="77"/>
      <c r="Q20" s="77"/>
      <c r="R20" s="98">
        <f t="shared" si="3"/>
        <v>0</v>
      </c>
      <c r="S20" s="98">
        <f t="shared" si="4"/>
        <v>0</v>
      </c>
    </row>
    <row r="21" spans="1:19" x14ac:dyDescent="0.25">
      <c r="A21" s="66" t="s">
        <v>33</v>
      </c>
      <c r="B21" s="67" t="s">
        <v>34</v>
      </c>
      <c r="C21" s="77"/>
      <c r="D21" s="81">
        <f t="shared" si="0"/>
        <v>0</v>
      </c>
      <c r="E21" s="77"/>
      <c r="F21" s="77"/>
      <c r="G21" s="77"/>
      <c r="H21" s="77"/>
      <c r="I21" s="77"/>
      <c r="J21" s="98">
        <f t="shared" si="1"/>
        <v>0</v>
      </c>
      <c r="K21" s="77"/>
      <c r="L21" s="81">
        <f t="shared" si="2"/>
        <v>0</v>
      </c>
      <c r="M21" s="77"/>
      <c r="N21" s="77"/>
      <c r="O21" s="77"/>
      <c r="P21" s="77"/>
      <c r="Q21" s="77"/>
      <c r="R21" s="98">
        <f t="shared" si="3"/>
        <v>0</v>
      </c>
      <c r="S21" s="98">
        <f t="shared" si="4"/>
        <v>0</v>
      </c>
    </row>
    <row r="22" spans="1:19" x14ac:dyDescent="0.25">
      <c r="A22" s="66" t="s">
        <v>35</v>
      </c>
      <c r="B22" s="67" t="s">
        <v>48</v>
      </c>
      <c r="C22" s="77"/>
      <c r="D22" s="81">
        <f t="shared" si="0"/>
        <v>0</v>
      </c>
      <c r="E22" s="77"/>
      <c r="F22" s="77"/>
      <c r="G22" s="77"/>
      <c r="H22" s="77"/>
      <c r="I22" s="77"/>
      <c r="J22" s="98">
        <f t="shared" si="1"/>
        <v>0</v>
      </c>
      <c r="K22" s="77"/>
      <c r="L22" s="81">
        <f t="shared" si="2"/>
        <v>0</v>
      </c>
      <c r="M22" s="77"/>
      <c r="N22" s="77"/>
      <c r="O22" s="77"/>
      <c r="P22" s="77"/>
      <c r="Q22" s="77"/>
      <c r="R22" s="98">
        <f t="shared" si="3"/>
        <v>0</v>
      </c>
      <c r="S22" s="98">
        <f t="shared" si="4"/>
        <v>0</v>
      </c>
    </row>
    <row r="23" spans="1:19" x14ac:dyDescent="0.25">
      <c r="A23" s="66">
        <v>17</v>
      </c>
      <c r="B23" s="67" t="s">
        <v>38</v>
      </c>
      <c r="C23" s="81">
        <f>SUM(C7:C22)</f>
        <v>0</v>
      </c>
      <c r="D23" s="81">
        <f t="shared" ref="D23:J23" si="5">SUM(D7:D22)</f>
        <v>0</v>
      </c>
      <c r="E23" s="81">
        <f t="shared" si="5"/>
        <v>0</v>
      </c>
      <c r="F23" s="81">
        <f t="shared" si="5"/>
        <v>0</v>
      </c>
      <c r="G23" s="81">
        <f t="shared" si="5"/>
        <v>0</v>
      </c>
      <c r="H23" s="81">
        <f t="shared" si="5"/>
        <v>0</v>
      </c>
      <c r="I23" s="81">
        <f t="shared" si="5"/>
        <v>0</v>
      </c>
      <c r="J23" s="98">
        <f t="shared" si="5"/>
        <v>0</v>
      </c>
      <c r="K23" s="81">
        <f>SUM(K7:K22)</f>
        <v>0</v>
      </c>
      <c r="L23" s="81">
        <f t="shared" ref="L23:S23" si="6">SUM(L7:L22)</f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81">
        <f t="shared" si="6"/>
        <v>0</v>
      </c>
      <c r="Q23" s="81">
        <f t="shared" si="6"/>
        <v>0</v>
      </c>
      <c r="R23" s="98">
        <f t="shared" si="6"/>
        <v>0</v>
      </c>
      <c r="S23" s="98">
        <f t="shared" si="6"/>
        <v>0</v>
      </c>
    </row>
    <row r="24" spans="1:19" x14ac:dyDescent="0.25">
      <c r="A24" s="66">
        <v>18</v>
      </c>
      <c r="B24" s="67" t="s">
        <v>40</v>
      </c>
      <c r="C24" s="77"/>
      <c r="D24" s="81">
        <f t="shared" si="0"/>
        <v>0</v>
      </c>
      <c r="E24" s="77"/>
      <c r="F24" s="77"/>
      <c r="G24" s="77"/>
      <c r="H24" s="77"/>
      <c r="I24" s="77"/>
      <c r="J24" s="98">
        <f t="shared" si="1"/>
        <v>0</v>
      </c>
      <c r="K24" s="77"/>
      <c r="L24" s="81">
        <f t="shared" ref="L24" si="7">SUM(M24:P24)</f>
        <v>0</v>
      </c>
      <c r="M24" s="77"/>
      <c r="N24" s="77"/>
      <c r="O24" s="77"/>
      <c r="P24" s="77"/>
      <c r="Q24" s="77"/>
      <c r="R24" s="98">
        <f t="shared" ref="R24" si="8">K24+L24+Q24</f>
        <v>0</v>
      </c>
      <c r="S24" s="98">
        <f t="shared" si="4"/>
        <v>0</v>
      </c>
    </row>
    <row r="25" spans="1:19" ht="15.75" thickBot="1" x14ac:dyDescent="0.3">
      <c r="A25" s="68">
        <v>19</v>
      </c>
      <c r="B25" s="69" t="s">
        <v>42</v>
      </c>
      <c r="C25" s="92">
        <f>C23+C24</f>
        <v>0</v>
      </c>
      <c r="D25" s="92">
        <f t="shared" ref="D25:J25" si="9">D23+D24</f>
        <v>0</v>
      </c>
      <c r="E25" s="92">
        <f t="shared" si="9"/>
        <v>0</v>
      </c>
      <c r="F25" s="92">
        <f t="shared" si="9"/>
        <v>0</v>
      </c>
      <c r="G25" s="92">
        <f t="shared" si="9"/>
        <v>0</v>
      </c>
      <c r="H25" s="92">
        <f t="shared" si="9"/>
        <v>0</v>
      </c>
      <c r="I25" s="92">
        <f t="shared" si="9"/>
        <v>0</v>
      </c>
      <c r="J25" s="100">
        <f t="shared" si="9"/>
        <v>0</v>
      </c>
      <c r="K25" s="92">
        <f>K23+K24</f>
        <v>0</v>
      </c>
      <c r="L25" s="92">
        <f t="shared" ref="L25:S25" si="10">L23+L24</f>
        <v>0</v>
      </c>
      <c r="M25" s="92">
        <f t="shared" si="10"/>
        <v>0</v>
      </c>
      <c r="N25" s="92">
        <f t="shared" si="10"/>
        <v>0</v>
      </c>
      <c r="O25" s="92">
        <f t="shared" si="10"/>
        <v>0</v>
      </c>
      <c r="P25" s="92">
        <f t="shared" si="10"/>
        <v>0</v>
      </c>
      <c r="Q25" s="92">
        <f t="shared" si="10"/>
        <v>0</v>
      </c>
      <c r="R25" s="100">
        <f t="shared" si="10"/>
        <v>0</v>
      </c>
      <c r="S25" s="100">
        <f t="shared" si="10"/>
        <v>0</v>
      </c>
    </row>
  </sheetData>
  <mergeCells count="10">
    <mergeCell ref="A1:S1"/>
    <mergeCell ref="A2:S2"/>
    <mergeCell ref="A3:S3"/>
    <mergeCell ref="A4:A6"/>
    <mergeCell ref="B4:B5"/>
    <mergeCell ref="C4:J4"/>
    <mergeCell ref="S4:S6"/>
    <mergeCell ref="C5:J5"/>
    <mergeCell ref="K4:R4"/>
    <mergeCell ref="K5:R5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S26" sqref="S26"/>
    </sheetView>
  </sheetViews>
  <sheetFormatPr defaultRowHeight="15" x14ac:dyDescent="0.25"/>
  <cols>
    <col min="1" max="1" width="4.28515625" customWidth="1"/>
    <col min="2" max="2" width="22.140625" customWidth="1"/>
    <col min="3" max="3" width="11.7109375" customWidth="1"/>
    <col min="5" max="5" width="14.140625" customWidth="1"/>
    <col min="6" max="6" width="14.28515625" customWidth="1"/>
    <col min="7" max="7" width="13.28515625" customWidth="1"/>
    <col min="8" max="8" width="12.140625" customWidth="1"/>
    <col min="9" max="9" width="13.28515625" customWidth="1"/>
    <col min="10" max="10" width="15.5703125" customWidth="1"/>
    <col min="11" max="11" width="12.7109375" customWidth="1"/>
    <col min="12" max="12" width="11.85546875" customWidth="1"/>
    <col min="13" max="13" width="14.7109375" customWidth="1"/>
    <col min="14" max="14" width="15" customWidth="1"/>
    <col min="15" max="15" width="12.7109375" customWidth="1"/>
    <col min="16" max="16" width="11.85546875" customWidth="1"/>
    <col min="17" max="17" width="12" customWidth="1"/>
    <col min="18" max="18" width="11.5703125" customWidth="1"/>
    <col min="19" max="19" width="17.140625" customWidth="1"/>
  </cols>
  <sheetData>
    <row r="1" spans="1:19" ht="16.5" thickBot="1" x14ac:dyDescent="0.3">
      <c r="A1" s="181" t="s">
        <v>144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ht="15.75" x14ac:dyDescent="0.25">
      <c r="A2" s="184" t="s">
        <v>158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1:19" ht="20.45" customHeight="1" thickBot="1" x14ac:dyDescent="0.3">
      <c r="A3" s="187" t="s">
        <v>153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 ht="14.45" customHeight="1" x14ac:dyDescent="0.25">
      <c r="A4" s="196" t="s">
        <v>44</v>
      </c>
      <c r="B4" s="198" t="s">
        <v>45</v>
      </c>
      <c r="C4" s="199" t="s">
        <v>139</v>
      </c>
      <c r="D4" s="200"/>
      <c r="E4" s="200"/>
      <c r="F4" s="200"/>
      <c r="G4" s="200"/>
      <c r="H4" s="200"/>
      <c r="I4" s="200"/>
      <c r="J4" s="201"/>
      <c r="K4" s="190" t="s">
        <v>140</v>
      </c>
      <c r="L4" s="191"/>
      <c r="M4" s="191"/>
      <c r="N4" s="191"/>
      <c r="O4" s="191"/>
      <c r="P4" s="191"/>
      <c r="Q4" s="191"/>
      <c r="R4" s="202"/>
      <c r="S4" s="178" t="s">
        <v>141</v>
      </c>
    </row>
    <row r="5" spans="1:19" ht="14.45" customHeight="1" thickBot="1" x14ac:dyDescent="0.3">
      <c r="A5" s="197"/>
      <c r="B5" s="198"/>
      <c r="C5" s="199" t="s">
        <v>148</v>
      </c>
      <c r="D5" s="200"/>
      <c r="E5" s="200"/>
      <c r="F5" s="200"/>
      <c r="G5" s="200"/>
      <c r="H5" s="200"/>
      <c r="I5" s="200"/>
      <c r="J5" s="201"/>
      <c r="K5" s="193" t="s">
        <v>150</v>
      </c>
      <c r="L5" s="194"/>
      <c r="M5" s="194"/>
      <c r="N5" s="194"/>
      <c r="O5" s="194"/>
      <c r="P5" s="194"/>
      <c r="Q5" s="194"/>
      <c r="R5" s="203"/>
      <c r="S5" s="179"/>
    </row>
    <row r="6" spans="1:19" ht="73.150000000000006" customHeight="1" thickBot="1" x14ac:dyDescent="0.3">
      <c r="A6" s="197"/>
      <c r="B6" s="73" t="s">
        <v>0</v>
      </c>
      <c r="C6" s="85" t="s">
        <v>125</v>
      </c>
      <c r="D6" s="86" t="s">
        <v>122</v>
      </c>
      <c r="E6" s="87" t="s">
        <v>124</v>
      </c>
      <c r="F6" s="87" t="s">
        <v>4</v>
      </c>
      <c r="G6" s="87" t="s">
        <v>123</v>
      </c>
      <c r="H6" s="87" t="s">
        <v>126</v>
      </c>
      <c r="I6" s="85" t="s">
        <v>127</v>
      </c>
      <c r="J6" s="88" t="s">
        <v>136</v>
      </c>
      <c r="K6" s="85" t="s">
        <v>125</v>
      </c>
      <c r="L6" s="86" t="s">
        <v>122</v>
      </c>
      <c r="M6" s="87" t="s">
        <v>124</v>
      </c>
      <c r="N6" s="87" t="s">
        <v>4</v>
      </c>
      <c r="O6" s="87" t="s">
        <v>123</v>
      </c>
      <c r="P6" s="87" t="s">
        <v>126</v>
      </c>
      <c r="Q6" s="85" t="s">
        <v>127</v>
      </c>
      <c r="R6" s="88" t="s">
        <v>137</v>
      </c>
      <c r="S6" s="180"/>
    </row>
    <row r="7" spans="1:19" x14ac:dyDescent="0.25">
      <c r="A7" s="64" t="s">
        <v>5</v>
      </c>
      <c r="B7" s="65" t="s">
        <v>6</v>
      </c>
      <c r="C7" s="83"/>
      <c r="D7" s="84">
        <f>SUM(E7:H7)</f>
        <v>0</v>
      </c>
      <c r="E7" s="83"/>
      <c r="F7" s="83"/>
      <c r="G7" s="83"/>
      <c r="H7" s="83"/>
      <c r="I7" s="83"/>
      <c r="J7" s="97">
        <f>C7+D7+I7</f>
        <v>0</v>
      </c>
      <c r="K7" s="83"/>
      <c r="L7" s="84">
        <f>SUM(M7:P7)</f>
        <v>0</v>
      </c>
      <c r="M7" s="83"/>
      <c r="N7" s="83"/>
      <c r="O7" s="83"/>
      <c r="P7" s="83"/>
      <c r="Q7" s="83"/>
      <c r="R7" s="97">
        <f>K7+L7+Q7</f>
        <v>0</v>
      </c>
      <c r="S7" s="97">
        <f>J7+R7</f>
        <v>0</v>
      </c>
    </row>
    <row r="8" spans="1:19" x14ac:dyDescent="0.25">
      <c r="A8" s="66" t="s">
        <v>7</v>
      </c>
      <c r="B8" s="67" t="s">
        <v>47</v>
      </c>
      <c r="C8" s="77"/>
      <c r="D8" s="81">
        <f t="shared" ref="D8:D24" si="0">SUM(E8:H8)</f>
        <v>0</v>
      </c>
      <c r="E8" s="77"/>
      <c r="F8" s="77"/>
      <c r="G8" s="77"/>
      <c r="H8" s="77"/>
      <c r="I8" s="77"/>
      <c r="J8" s="98">
        <f t="shared" ref="J8:J24" si="1">C8+D8+I8</f>
        <v>0</v>
      </c>
      <c r="K8" s="77"/>
      <c r="L8" s="81">
        <f t="shared" ref="L8:L22" si="2">SUM(M8:P8)</f>
        <v>0</v>
      </c>
      <c r="M8" s="77"/>
      <c r="N8" s="77"/>
      <c r="O8" s="77"/>
      <c r="P8" s="77"/>
      <c r="Q8" s="77"/>
      <c r="R8" s="98">
        <f t="shared" ref="R8:R22" si="3">K8+L8+Q8</f>
        <v>0</v>
      </c>
      <c r="S8" s="98">
        <f>J8+R8</f>
        <v>0</v>
      </c>
    </row>
    <row r="9" spans="1:19" x14ac:dyDescent="0.25">
      <c r="A9" s="66" t="s">
        <v>9</v>
      </c>
      <c r="B9" s="67" t="s">
        <v>10</v>
      </c>
      <c r="C9" s="77"/>
      <c r="D9" s="81">
        <f t="shared" si="0"/>
        <v>0</v>
      </c>
      <c r="E9" s="77"/>
      <c r="F9" s="77"/>
      <c r="G9" s="77"/>
      <c r="H9" s="77"/>
      <c r="I9" s="77"/>
      <c r="J9" s="98">
        <f t="shared" si="1"/>
        <v>0</v>
      </c>
      <c r="K9" s="77"/>
      <c r="L9" s="81">
        <f t="shared" si="2"/>
        <v>0</v>
      </c>
      <c r="M9" s="77"/>
      <c r="N9" s="77"/>
      <c r="O9" s="77"/>
      <c r="P9" s="77"/>
      <c r="Q9" s="77"/>
      <c r="R9" s="98">
        <f t="shared" si="3"/>
        <v>0</v>
      </c>
      <c r="S9" s="98">
        <f t="shared" ref="S9:S24" si="4">J9+R9</f>
        <v>0</v>
      </c>
    </row>
    <row r="10" spans="1:19" x14ac:dyDescent="0.25">
      <c r="A10" s="66" t="s">
        <v>11</v>
      </c>
      <c r="B10" s="67" t="s">
        <v>12</v>
      </c>
      <c r="C10" s="77"/>
      <c r="D10" s="81">
        <f t="shared" si="0"/>
        <v>0</v>
      </c>
      <c r="E10" s="77"/>
      <c r="F10" s="77"/>
      <c r="G10" s="77"/>
      <c r="H10" s="77"/>
      <c r="I10" s="77"/>
      <c r="J10" s="98">
        <f t="shared" si="1"/>
        <v>0</v>
      </c>
      <c r="K10" s="77"/>
      <c r="L10" s="81">
        <f t="shared" si="2"/>
        <v>0</v>
      </c>
      <c r="M10" s="77"/>
      <c r="N10" s="77"/>
      <c r="O10" s="77"/>
      <c r="P10" s="77"/>
      <c r="Q10" s="77"/>
      <c r="R10" s="98">
        <f t="shared" si="3"/>
        <v>0</v>
      </c>
      <c r="S10" s="98">
        <f t="shared" si="4"/>
        <v>0</v>
      </c>
    </row>
    <row r="11" spans="1:19" x14ac:dyDescent="0.25">
      <c r="A11" s="66" t="s">
        <v>13</v>
      </c>
      <c r="B11" s="67" t="s">
        <v>14</v>
      </c>
      <c r="C11" s="77">
        <v>0</v>
      </c>
      <c r="D11" s="81">
        <f t="shared" si="0"/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98">
        <f t="shared" si="1"/>
        <v>0</v>
      </c>
      <c r="K11" s="77">
        <v>0</v>
      </c>
      <c r="L11" s="81">
        <f t="shared" si="2"/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98">
        <f t="shared" si="3"/>
        <v>0</v>
      </c>
      <c r="S11" s="98">
        <f t="shared" si="4"/>
        <v>0</v>
      </c>
    </row>
    <row r="12" spans="1:19" x14ac:dyDescent="0.25">
      <c r="A12" s="66" t="s">
        <v>15</v>
      </c>
      <c r="B12" s="67" t="s">
        <v>16</v>
      </c>
      <c r="C12" s="77"/>
      <c r="D12" s="81">
        <f t="shared" si="0"/>
        <v>0</v>
      </c>
      <c r="E12" s="77"/>
      <c r="F12" s="77"/>
      <c r="G12" s="77"/>
      <c r="H12" s="77"/>
      <c r="I12" s="77"/>
      <c r="J12" s="98">
        <f t="shared" si="1"/>
        <v>0</v>
      </c>
      <c r="K12" s="77"/>
      <c r="L12" s="81">
        <f t="shared" si="2"/>
        <v>0</v>
      </c>
      <c r="M12" s="77"/>
      <c r="N12" s="77"/>
      <c r="O12" s="77"/>
      <c r="P12" s="77"/>
      <c r="Q12" s="77"/>
      <c r="R12" s="98">
        <f t="shared" si="3"/>
        <v>0</v>
      </c>
      <c r="S12" s="98">
        <f t="shared" si="4"/>
        <v>0</v>
      </c>
    </row>
    <row r="13" spans="1:19" x14ac:dyDescent="0.25">
      <c r="A13" s="66" t="s">
        <v>17</v>
      </c>
      <c r="B13" s="67" t="s">
        <v>18</v>
      </c>
      <c r="C13" s="77"/>
      <c r="D13" s="81">
        <f t="shared" si="0"/>
        <v>0</v>
      </c>
      <c r="E13" s="77"/>
      <c r="F13" s="77"/>
      <c r="G13" s="77"/>
      <c r="H13" s="77"/>
      <c r="I13" s="77"/>
      <c r="J13" s="98">
        <f t="shared" si="1"/>
        <v>0</v>
      </c>
      <c r="K13" s="77"/>
      <c r="L13" s="81">
        <f t="shared" si="2"/>
        <v>0</v>
      </c>
      <c r="M13" s="77"/>
      <c r="N13" s="77"/>
      <c r="O13" s="77"/>
      <c r="P13" s="77"/>
      <c r="Q13" s="77"/>
      <c r="R13" s="98">
        <f t="shared" si="3"/>
        <v>0</v>
      </c>
      <c r="S13" s="98">
        <f t="shared" si="4"/>
        <v>0</v>
      </c>
    </row>
    <row r="14" spans="1:19" x14ac:dyDescent="0.25">
      <c r="A14" s="66" t="s">
        <v>19</v>
      </c>
      <c r="B14" s="67" t="s">
        <v>20</v>
      </c>
      <c r="C14" s="77"/>
      <c r="D14" s="81">
        <f t="shared" si="0"/>
        <v>0</v>
      </c>
      <c r="E14" s="77"/>
      <c r="F14" s="77"/>
      <c r="G14" s="77"/>
      <c r="H14" s="77"/>
      <c r="I14" s="77"/>
      <c r="J14" s="98">
        <f t="shared" si="1"/>
        <v>0</v>
      </c>
      <c r="K14" s="77"/>
      <c r="L14" s="81">
        <f t="shared" si="2"/>
        <v>0</v>
      </c>
      <c r="M14" s="77"/>
      <c r="N14" s="77"/>
      <c r="O14" s="77"/>
      <c r="P14" s="77"/>
      <c r="Q14" s="77"/>
      <c r="R14" s="98">
        <f t="shared" si="3"/>
        <v>0</v>
      </c>
      <c r="S14" s="98">
        <f t="shared" si="4"/>
        <v>0</v>
      </c>
    </row>
    <row r="15" spans="1:19" x14ac:dyDescent="0.25">
      <c r="A15" s="66" t="s">
        <v>21</v>
      </c>
      <c r="B15" s="67" t="s">
        <v>22</v>
      </c>
      <c r="C15" s="77"/>
      <c r="D15" s="81">
        <f t="shared" si="0"/>
        <v>0</v>
      </c>
      <c r="E15" s="77"/>
      <c r="F15" s="77"/>
      <c r="G15" s="77"/>
      <c r="H15" s="77"/>
      <c r="I15" s="77"/>
      <c r="J15" s="98">
        <f t="shared" si="1"/>
        <v>0</v>
      </c>
      <c r="K15" s="77"/>
      <c r="L15" s="81">
        <f t="shared" si="2"/>
        <v>0</v>
      </c>
      <c r="M15" s="77"/>
      <c r="N15" s="77"/>
      <c r="O15" s="77"/>
      <c r="P15" s="77"/>
      <c r="Q15" s="77"/>
      <c r="R15" s="98">
        <f t="shared" si="3"/>
        <v>0</v>
      </c>
      <c r="S15" s="98">
        <f t="shared" si="4"/>
        <v>0</v>
      </c>
    </row>
    <row r="16" spans="1:19" x14ac:dyDescent="0.25">
      <c r="A16" s="66" t="s">
        <v>23</v>
      </c>
      <c r="B16" s="67" t="s">
        <v>24</v>
      </c>
      <c r="C16" s="77"/>
      <c r="D16" s="81">
        <f t="shared" si="0"/>
        <v>0</v>
      </c>
      <c r="E16" s="77"/>
      <c r="F16" s="77"/>
      <c r="G16" s="77"/>
      <c r="H16" s="77"/>
      <c r="I16" s="77"/>
      <c r="J16" s="98">
        <f t="shared" si="1"/>
        <v>0</v>
      </c>
      <c r="K16" s="77"/>
      <c r="L16" s="81">
        <f t="shared" si="2"/>
        <v>0</v>
      </c>
      <c r="M16" s="77"/>
      <c r="N16" s="77"/>
      <c r="O16" s="77"/>
      <c r="P16" s="77"/>
      <c r="Q16" s="77"/>
      <c r="R16" s="98">
        <f t="shared" si="3"/>
        <v>0</v>
      </c>
      <c r="S16" s="98">
        <f t="shared" si="4"/>
        <v>0</v>
      </c>
    </row>
    <row r="17" spans="1:19" x14ac:dyDescent="0.25">
      <c r="A17" s="66" t="s">
        <v>25</v>
      </c>
      <c r="B17" s="67" t="s">
        <v>26</v>
      </c>
      <c r="C17" s="77"/>
      <c r="D17" s="81">
        <f t="shared" si="0"/>
        <v>0</v>
      </c>
      <c r="E17" s="77"/>
      <c r="F17" s="77"/>
      <c r="G17" s="77"/>
      <c r="H17" s="77"/>
      <c r="I17" s="77"/>
      <c r="J17" s="98">
        <f t="shared" si="1"/>
        <v>0</v>
      </c>
      <c r="K17" s="77"/>
      <c r="L17" s="81">
        <f t="shared" si="2"/>
        <v>0</v>
      </c>
      <c r="M17" s="77"/>
      <c r="N17" s="77"/>
      <c r="O17" s="77"/>
      <c r="P17" s="77"/>
      <c r="Q17" s="77"/>
      <c r="R17" s="98">
        <f t="shared" si="3"/>
        <v>0</v>
      </c>
      <c r="S17" s="98">
        <f t="shared" si="4"/>
        <v>0</v>
      </c>
    </row>
    <row r="18" spans="1:19" x14ac:dyDescent="0.25">
      <c r="A18" s="66" t="s">
        <v>27</v>
      </c>
      <c r="B18" s="67" t="s">
        <v>28</v>
      </c>
      <c r="C18" s="77"/>
      <c r="D18" s="81">
        <f t="shared" si="0"/>
        <v>0</v>
      </c>
      <c r="E18" s="77"/>
      <c r="F18" s="77"/>
      <c r="G18" s="77"/>
      <c r="H18" s="77"/>
      <c r="I18" s="77"/>
      <c r="J18" s="98">
        <f t="shared" si="1"/>
        <v>0</v>
      </c>
      <c r="K18" s="77"/>
      <c r="L18" s="81">
        <f t="shared" si="2"/>
        <v>0</v>
      </c>
      <c r="M18" s="77"/>
      <c r="N18" s="77"/>
      <c r="O18" s="77"/>
      <c r="P18" s="77"/>
      <c r="Q18" s="77"/>
      <c r="R18" s="98">
        <f t="shared" si="3"/>
        <v>0</v>
      </c>
      <c r="S18" s="98">
        <f t="shared" si="4"/>
        <v>0</v>
      </c>
    </row>
    <row r="19" spans="1:19" x14ac:dyDescent="0.25">
      <c r="A19" s="66" t="s">
        <v>29</v>
      </c>
      <c r="B19" s="67" t="s">
        <v>30</v>
      </c>
      <c r="C19" s="77"/>
      <c r="D19" s="81">
        <f t="shared" si="0"/>
        <v>0</v>
      </c>
      <c r="E19" s="77"/>
      <c r="F19" s="77"/>
      <c r="G19" s="77"/>
      <c r="H19" s="77"/>
      <c r="I19" s="77"/>
      <c r="J19" s="98">
        <f t="shared" si="1"/>
        <v>0</v>
      </c>
      <c r="K19" s="77"/>
      <c r="L19" s="81">
        <f t="shared" si="2"/>
        <v>0</v>
      </c>
      <c r="M19" s="77"/>
      <c r="N19" s="77"/>
      <c r="O19" s="77"/>
      <c r="P19" s="77"/>
      <c r="Q19" s="77"/>
      <c r="R19" s="98">
        <f t="shared" si="3"/>
        <v>0</v>
      </c>
      <c r="S19" s="98">
        <f t="shared" si="4"/>
        <v>0</v>
      </c>
    </row>
    <row r="20" spans="1:19" x14ac:dyDescent="0.25">
      <c r="A20" s="66" t="s">
        <v>31</v>
      </c>
      <c r="B20" s="67" t="s">
        <v>32</v>
      </c>
      <c r="C20" s="77"/>
      <c r="D20" s="81">
        <f t="shared" si="0"/>
        <v>0</v>
      </c>
      <c r="E20" s="77"/>
      <c r="F20" s="77"/>
      <c r="G20" s="77"/>
      <c r="H20" s="77"/>
      <c r="I20" s="77"/>
      <c r="J20" s="98">
        <f t="shared" si="1"/>
        <v>0</v>
      </c>
      <c r="K20" s="77"/>
      <c r="L20" s="81">
        <f t="shared" si="2"/>
        <v>0</v>
      </c>
      <c r="M20" s="77"/>
      <c r="N20" s="77"/>
      <c r="O20" s="77"/>
      <c r="P20" s="77"/>
      <c r="Q20" s="77"/>
      <c r="R20" s="98">
        <f t="shared" si="3"/>
        <v>0</v>
      </c>
      <c r="S20" s="98">
        <f t="shared" si="4"/>
        <v>0</v>
      </c>
    </row>
    <row r="21" spans="1:19" x14ac:dyDescent="0.25">
      <c r="A21" s="66" t="s">
        <v>33</v>
      </c>
      <c r="B21" s="67" t="s">
        <v>34</v>
      </c>
      <c r="C21" s="77"/>
      <c r="D21" s="81">
        <f t="shared" si="0"/>
        <v>0</v>
      </c>
      <c r="E21" s="77"/>
      <c r="F21" s="77"/>
      <c r="G21" s="77"/>
      <c r="H21" s="77"/>
      <c r="I21" s="77"/>
      <c r="J21" s="98">
        <f t="shared" si="1"/>
        <v>0</v>
      </c>
      <c r="K21" s="77"/>
      <c r="L21" s="81">
        <f t="shared" si="2"/>
        <v>0</v>
      </c>
      <c r="M21" s="77"/>
      <c r="N21" s="77"/>
      <c r="O21" s="77"/>
      <c r="P21" s="77"/>
      <c r="Q21" s="77"/>
      <c r="R21" s="98">
        <f t="shared" si="3"/>
        <v>0</v>
      </c>
      <c r="S21" s="98">
        <f t="shared" si="4"/>
        <v>0</v>
      </c>
    </row>
    <row r="22" spans="1:19" x14ac:dyDescent="0.25">
      <c r="A22" s="66" t="s">
        <v>35</v>
      </c>
      <c r="B22" s="67" t="s">
        <v>48</v>
      </c>
      <c r="C22" s="77"/>
      <c r="D22" s="81">
        <f t="shared" si="0"/>
        <v>0</v>
      </c>
      <c r="E22" s="77"/>
      <c r="F22" s="77"/>
      <c r="G22" s="77"/>
      <c r="H22" s="77"/>
      <c r="I22" s="77"/>
      <c r="J22" s="98">
        <f t="shared" si="1"/>
        <v>0</v>
      </c>
      <c r="K22" s="77"/>
      <c r="L22" s="81">
        <f t="shared" si="2"/>
        <v>0</v>
      </c>
      <c r="M22" s="77"/>
      <c r="N22" s="77"/>
      <c r="O22" s="77"/>
      <c r="P22" s="77"/>
      <c r="Q22" s="77"/>
      <c r="R22" s="98">
        <f t="shared" si="3"/>
        <v>0</v>
      </c>
      <c r="S22" s="98">
        <f t="shared" si="4"/>
        <v>0</v>
      </c>
    </row>
    <row r="23" spans="1:19" x14ac:dyDescent="0.25">
      <c r="A23" s="66">
        <v>17</v>
      </c>
      <c r="B23" s="67" t="s">
        <v>38</v>
      </c>
      <c r="C23" s="81">
        <f>SUM(C7:C22)</f>
        <v>0</v>
      </c>
      <c r="D23" s="81">
        <f t="shared" ref="D23:J23" si="5">SUM(D7:D22)</f>
        <v>0</v>
      </c>
      <c r="E23" s="81">
        <f t="shared" si="5"/>
        <v>0</v>
      </c>
      <c r="F23" s="81">
        <f t="shared" si="5"/>
        <v>0</v>
      </c>
      <c r="G23" s="81">
        <f t="shared" si="5"/>
        <v>0</v>
      </c>
      <c r="H23" s="81">
        <f t="shared" si="5"/>
        <v>0</v>
      </c>
      <c r="I23" s="81">
        <f t="shared" si="5"/>
        <v>0</v>
      </c>
      <c r="J23" s="98">
        <f t="shared" si="5"/>
        <v>0</v>
      </c>
      <c r="K23" s="81">
        <f>SUM(K7:K22)</f>
        <v>0</v>
      </c>
      <c r="L23" s="81">
        <f t="shared" ref="L23:S23" si="6">SUM(L7:L22)</f>
        <v>0</v>
      </c>
      <c r="M23" s="81">
        <f t="shared" si="6"/>
        <v>0</v>
      </c>
      <c r="N23" s="81">
        <f t="shared" si="6"/>
        <v>0</v>
      </c>
      <c r="O23" s="81">
        <f t="shared" si="6"/>
        <v>0</v>
      </c>
      <c r="P23" s="81">
        <f t="shared" si="6"/>
        <v>0</v>
      </c>
      <c r="Q23" s="81">
        <f t="shared" si="6"/>
        <v>0</v>
      </c>
      <c r="R23" s="98">
        <f t="shared" si="6"/>
        <v>0</v>
      </c>
      <c r="S23" s="98">
        <f t="shared" si="6"/>
        <v>0</v>
      </c>
    </row>
    <row r="24" spans="1:19" x14ac:dyDescent="0.25">
      <c r="A24" s="66">
        <v>18</v>
      </c>
      <c r="B24" s="67" t="s">
        <v>40</v>
      </c>
      <c r="C24" s="77"/>
      <c r="D24" s="81">
        <f t="shared" si="0"/>
        <v>0</v>
      </c>
      <c r="E24" s="77"/>
      <c r="F24" s="77"/>
      <c r="G24" s="77"/>
      <c r="H24" s="77"/>
      <c r="I24" s="77"/>
      <c r="J24" s="98">
        <f t="shared" si="1"/>
        <v>0</v>
      </c>
      <c r="K24" s="77"/>
      <c r="L24" s="81">
        <f t="shared" ref="L24" si="7">SUM(M24:P24)</f>
        <v>0</v>
      </c>
      <c r="M24" s="77"/>
      <c r="N24" s="77"/>
      <c r="O24" s="77"/>
      <c r="P24" s="77"/>
      <c r="Q24" s="77"/>
      <c r="R24" s="98">
        <f t="shared" ref="R24" si="8">K24+L24+Q24</f>
        <v>0</v>
      </c>
      <c r="S24" s="98">
        <f t="shared" si="4"/>
        <v>0</v>
      </c>
    </row>
    <row r="25" spans="1:19" ht="15.75" thickBot="1" x14ac:dyDescent="0.3">
      <c r="A25" s="68">
        <v>19</v>
      </c>
      <c r="B25" s="69" t="s">
        <v>42</v>
      </c>
      <c r="C25" s="92">
        <f>C23+C24</f>
        <v>0</v>
      </c>
      <c r="D25" s="92">
        <f t="shared" ref="D25:J25" si="9">D23+D24</f>
        <v>0</v>
      </c>
      <c r="E25" s="92">
        <f t="shared" si="9"/>
        <v>0</v>
      </c>
      <c r="F25" s="92">
        <f t="shared" si="9"/>
        <v>0</v>
      </c>
      <c r="G25" s="92">
        <f t="shared" si="9"/>
        <v>0</v>
      </c>
      <c r="H25" s="92">
        <f t="shared" si="9"/>
        <v>0</v>
      </c>
      <c r="I25" s="92">
        <f t="shared" si="9"/>
        <v>0</v>
      </c>
      <c r="J25" s="100">
        <f t="shared" si="9"/>
        <v>0</v>
      </c>
      <c r="K25" s="92">
        <f>K23+K24</f>
        <v>0</v>
      </c>
      <c r="L25" s="92">
        <f t="shared" ref="L25:S25" si="10">L23+L24</f>
        <v>0</v>
      </c>
      <c r="M25" s="92">
        <f t="shared" si="10"/>
        <v>0</v>
      </c>
      <c r="N25" s="92">
        <f t="shared" si="10"/>
        <v>0</v>
      </c>
      <c r="O25" s="92">
        <f t="shared" si="10"/>
        <v>0</v>
      </c>
      <c r="P25" s="92">
        <f t="shared" si="10"/>
        <v>0</v>
      </c>
      <c r="Q25" s="92">
        <f t="shared" si="10"/>
        <v>0</v>
      </c>
      <c r="R25" s="100">
        <f t="shared" si="10"/>
        <v>0</v>
      </c>
      <c r="S25" s="100">
        <f t="shared" si="10"/>
        <v>0</v>
      </c>
    </row>
  </sheetData>
  <mergeCells count="10">
    <mergeCell ref="A1:S1"/>
    <mergeCell ref="A2:S2"/>
    <mergeCell ref="A3:S3"/>
    <mergeCell ref="K4:R4"/>
    <mergeCell ref="S4:S6"/>
    <mergeCell ref="K5:R5"/>
    <mergeCell ref="A4:A6"/>
    <mergeCell ref="B4:B5"/>
    <mergeCell ref="C4:J4"/>
    <mergeCell ref="C5:J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K25" sqref="K25"/>
    </sheetView>
  </sheetViews>
  <sheetFormatPr defaultRowHeight="15" x14ac:dyDescent="0.25"/>
  <cols>
    <col min="1" max="1" width="5.140625" style="6" customWidth="1"/>
    <col min="2" max="2" width="20.28515625" customWidth="1"/>
    <col min="3" max="11" width="13.85546875" customWidth="1"/>
  </cols>
  <sheetData>
    <row r="1" spans="1:13" ht="43.5" customHeight="1" thickBot="1" x14ac:dyDescent="0.3">
      <c r="A1" s="175" t="s">
        <v>76</v>
      </c>
      <c r="B1" s="208"/>
      <c r="C1" s="208"/>
      <c r="D1" s="208"/>
      <c r="E1" s="208"/>
      <c r="F1" s="208"/>
      <c r="G1" s="208"/>
      <c r="H1" s="208"/>
      <c r="I1" s="208"/>
      <c r="J1" s="208"/>
      <c r="K1" s="178"/>
    </row>
    <row r="2" spans="1:13" ht="46.9" customHeight="1" thickBot="1" x14ac:dyDescent="0.3">
      <c r="A2" s="209" t="s">
        <v>159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3" ht="31.5" customHeight="1" x14ac:dyDescent="0.25">
      <c r="A3" s="169" t="s">
        <v>49</v>
      </c>
      <c r="B3" s="169" t="s">
        <v>45</v>
      </c>
      <c r="C3" s="175" t="s">
        <v>50</v>
      </c>
      <c r="D3" s="176"/>
      <c r="E3" s="176"/>
      <c r="F3" s="177"/>
      <c r="G3" s="175" t="s">
        <v>52</v>
      </c>
      <c r="H3" s="176"/>
      <c r="I3" s="176"/>
      <c r="J3" s="177"/>
      <c r="K3" s="212" t="s">
        <v>3</v>
      </c>
    </row>
    <row r="4" spans="1:13" ht="16.899999999999999" customHeight="1" thickBot="1" x14ac:dyDescent="0.3">
      <c r="A4" s="170"/>
      <c r="B4" s="171"/>
      <c r="C4" s="205" t="s">
        <v>117</v>
      </c>
      <c r="D4" s="206"/>
      <c r="E4" s="206"/>
      <c r="F4" s="207"/>
      <c r="G4" s="205" t="s">
        <v>51</v>
      </c>
      <c r="H4" s="206"/>
      <c r="I4" s="206"/>
      <c r="J4" s="207"/>
      <c r="K4" s="213"/>
    </row>
    <row r="5" spans="1:13" ht="45.75" thickBot="1" x14ac:dyDescent="0.3">
      <c r="A5" s="204"/>
      <c r="B5" s="27" t="s">
        <v>53</v>
      </c>
      <c r="C5" s="115" t="s">
        <v>46</v>
      </c>
      <c r="D5" s="12" t="s">
        <v>1</v>
      </c>
      <c r="E5" s="12" t="s">
        <v>54</v>
      </c>
      <c r="F5" s="74" t="s">
        <v>55</v>
      </c>
      <c r="G5" s="115" t="s">
        <v>46</v>
      </c>
      <c r="H5" s="12" t="s">
        <v>1</v>
      </c>
      <c r="I5" s="12" t="s">
        <v>54</v>
      </c>
      <c r="J5" s="12" t="s">
        <v>56</v>
      </c>
      <c r="K5" s="214"/>
      <c r="M5" s="131"/>
    </row>
    <row r="6" spans="1:13" ht="16.899999999999999" customHeight="1" x14ac:dyDescent="0.25">
      <c r="A6" s="132" t="s">
        <v>57</v>
      </c>
      <c r="B6" s="70" t="s">
        <v>6</v>
      </c>
      <c r="C6" s="126">
        <f>SUM(D6:F6)</f>
        <v>0</v>
      </c>
      <c r="D6" s="133"/>
      <c r="E6" s="133"/>
      <c r="F6" s="133"/>
      <c r="G6" s="126">
        <f>SUM(H6:J6)</f>
        <v>0</v>
      </c>
      <c r="H6" s="133"/>
      <c r="I6" s="133"/>
      <c r="J6" s="133"/>
      <c r="K6" s="126">
        <f t="shared" ref="K6:K21" si="0">C6+G6</f>
        <v>0</v>
      </c>
    </row>
    <row r="7" spans="1:13" ht="16.899999999999999" customHeight="1" x14ac:dyDescent="0.25">
      <c r="A7" s="132" t="s">
        <v>58</v>
      </c>
      <c r="B7" s="20" t="s">
        <v>8</v>
      </c>
      <c r="C7" s="127">
        <f>SUM(D7:F7)</f>
        <v>0</v>
      </c>
      <c r="D7" s="134"/>
      <c r="E7" s="134"/>
      <c r="F7" s="134"/>
      <c r="G7" s="127">
        <f>SUM(H7:J7)</f>
        <v>0</v>
      </c>
      <c r="H7" s="134"/>
      <c r="I7" s="134"/>
      <c r="J7" s="134"/>
      <c r="K7" s="126">
        <f t="shared" si="0"/>
        <v>0</v>
      </c>
    </row>
    <row r="8" spans="1:13" ht="16.899999999999999" customHeight="1" x14ac:dyDescent="0.25">
      <c r="A8" s="132" t="s">
        <v>59</v>
      </c>
      <c r="B8" s="20" t="s">
        <v>10</v>
      </c>
      <c r="C8" s="127">
        <f t="shared" ref="C8:C23" si="1">SUM(D8:F8)</f>
        <v>0</v>
      </c>
      <c r="D8" s="134"/>
      <c r="E8" s="134"/>
      <c r="F8" s="134"/>
      <c r="G8" s="127">
        <f t="shared" ref="G8:G23" si="2">SUM(H8:J8)</f>
        <v>0</v>
      </c>
      <c r="H8" s="134"/>
      <c r="I8" s="134"/>
      <c r="J8" s="134"/>
      <c r="K8" s="126">
        <f t="shared" si="0"/>
        <v>0</v>
      </c>
    </row>
    <row r="9" spans="1:13" ht="16.899999999999999" customHeight="1" x14ac:dyDescent="0.25">
      <c r="A9" s="132" t="s">
        <v>60</v>
      </c>
      <c r="B9" s="20" t="s">
        <v>12</v>
      </c>
      <c r="C9" s="127">
        <f t="shared" si="1"/>
        <v>0</v>
      </c>
      <c r="D9" s="134"/>
      <c r="E9" s="134"/>
      <c r="F9" s="134"/>
      <c r="G9" s="127">
        <f t="shared" si="2"/>
        <v>0</v>
      </c>
      <c r="H9" s="134"/>
      <c r="I9" s="134"/>
      <c r="J9" s="134"/>
      <c r="K9" s="126">
        <f t="shared" si="0"/>
        <v>0</v>
      </c>
    </row>
    <row r="10" spans="1:13" ht="16.899999999999999" customHeight="1" x14ac:dyDescent="0.25">
      <c r="A10" s="132" t="s">
        <v>61</v>
      </c>
      <c r="B10" s="20" t="s">
        <v>14</v>
      </c>
      <c r="C10" s="127">
        <f t="shared" si="1"/>
        <v>0</v>
      </c>
      <c r="D10" s="134"/>
      <c r="E10" s="134"/>
      <c r="F10" s="134"/>
      <c r="G10" s="127">
        <f t="shared" si="2"/>
        <v>12010.28</v>
      </c>
      <c r="H10" s="134">
        <v>12010.28</v>
      </c>
      <c r="I10" s="134">
        <v>0</v>
      </c>
      <c r="J10" s="134">
        <v>0</v>
      </c>
      <c r="K10" s="126">
        <f t="shared" si="0"/>
        <v>12010.28</v>
      </c>
    </row>
    <row r="11" spans="1:13" ht="16.899999999999999" customHeight="1" x14ac:dyDescent="0.25">
      <c r="A11" s="132" t="s">
        <v>62</v>
      </c>
      <c r="B11" s="20" t="s">
        <v>16</v>
      </c>
      <c r="C11" s="127">
        <f t="shared" si="1"/>
        <v>0</v>
      </c>
      <c r="D11" s="134"/>
      <c r="E11" s="134"/>
      <c r="F11" s="134"/>
      <c r="G11" s="127">
        <f t="shared" si="2"/>
        <v>0</v>
      </c>
      <c r="H11" s="134"/>
      <c r="I11" s="134"/>
      <c r="J11" s="134"/>
      <c r="K11" s="126">
        <f t="shared" si="0"/>
        <v>0</v>
      </c>
    </row>
    <row r="12" spans="1:13" ht="16.899999999999999" customHeight="1" x14ac:dyDescent="0.25">
      <c r="A12" s="132" t="s">
        <v>63</v>
      </c>
      <c r="B12" s="20" t="s">
        <v>18</v>
      </c>
      <c r="C12" s="127">
        <f t="shared" si="1"/>
        <v>0</v>
      </c>
      <c r="D12" s="134"/>
      <c r="E12" s="134"/>
      <c r="F12" s="134"/>
      <c r="G12" s="127">
        <f t="shared" si="2"/>
        <v>0</v>
      </c>
      <c r="H12" s="134"/>
      <c r="I12" s="134"/>
      <c r="J12" s="134"/>
      <c r="K12" s="126">
        <f t="shared" si="0"/>
        <v>0</v>
      </c>
    </row>
    <row r="13" spans="1:13" ht="16.899999999999999" customHeight="1" x14ac:dyDescent="0.25">
      <c r="A13" s="132" t="s">
        <v>64</v>
      </c>
      <c r="B13" s="20" t="s">
        <v>20</v>
      </c>
      <c r="C13" s="127">
        <f t="shared" si="1"/>
        <v>0</v>
      </c>
      <c r="D13" s="134"/>
      <c r="E13" s="134"/>
      <c r="F13" s="134"/>
      <c r="G13" s="127">
        <f t="shared" si="2"/>
        <v>0</v>
      </c>
      <c r="H13" s="134"/>
      <c r="I13" s="134"/>
      <c r="J13" s="134"/>
      <c r="K13" s="126">
        <f t="shared" si="0"/>
        <v>0</v>
      </c>
    </row>
    <row r="14" spans="1:13" ht="16.899999999999999" customHeight="1" x14ac:dyDescent="0.25">
      <c r="A14" s="132" t="s">
        <v>65</v>
      </c>
      <c r="B14" s="20" t="s">
        <v>22</v>
      </c>
      <c r="C14" s="127">
        <f t="shared" si="1"/>
        <v>0</v>
      </c>
      <c r="D14" s="134"/>
      <c r="E14" s="134"/>
      <c r="F14" s="134"/>
      <c r="G14" s="127">
        <f t="shared" si="2"/>
        <v>0</v>
      </c>
      <c r="H14" s="134"/>
      <c r="I14" s="134"/>
      <c r="J14" s="134"/>
      <c r="K14" s="126">
        <f t="shared" si="0"/>
        <v>0</v>
      </c>
    </row>
    <row r="15" spans="1:13" ht="16.899999999999999" customHeight="1" x14ac:dyDescent="0.25">
      <c r="A15" s="132" t="s">
        <v>66</v>
      </c>
      <c r="B15" s="20" t="s">
        <v>24</v>
      </c>
      <c r="C15" s="127">
        <f t="shared" si="1"/>
        <v>0</v>
      </c>
      <c r="D15" s="134"/>
      <c r="E15" s="134"/>
      <c r="F15" s="134"/>
      <c r="G15" s="127">
        <f t="shared" si="2"/>
        <v>0</v>
      </c>
      <c r="H15" s="134"/>
      <c r="I15" s="134"/>
      <c r="J15" s="134"/>
      <c r="K15" s="126">
        <f t="shared" si="0"/>
        <v>0</v>
      </c>
    </row>
    <row r="16" spans="1:13" ht="16.899999999999999" customHeight="1" x14ac:dyDescent="0.25">
      <c r="A16" s="132" t="s">
        <v>67</v>
      </c>
      <c r="B16" s="20" t="s">
        <v>26</v>
      </c>
      <c r="C16" s="127">
        <f t="shared" si="1"/>
        <v>0</v>
      </c>
      <c r="D16" s="134"/>
      <c r="E16" s="134"/>
      <c r="F16" s="134"/>
      <c r="G16" s="127">
        <f t="shared" si="2"/>
        <v>0</v>
      </c>
      <c r="H16" s="134"/>
      <c r="I16" s="134"/>
      <c r="J16" s="134"/>
      <c r="K16" s="126">
        <f t="shared" si="0"/>
        <v>0</v>
      </c>
    </row>
    <row r="17" spans="1:11" ht="16.899999999999999" customHeight="1" x14ac:dyDescent="0.25">
      <c r="A17" s="132" t="s">
        <v>68</v>
      </c>
      <c r="B17" s="20" t="s">
        <v>28</v>
      </c>
      <c r="C17" s="127">
        <f t="shared" si="1"/>
        <v>0</v>
      </c>
      <c r="D17" s="134"/>
      <c r="E17" s="134"/>
      <c r="F17" s="134"/>
      <c r="G17" s="127">
        <f t="shared" si="2"/>
        <v>0</v>
      </c>
      <c r="H17" s="134"/>
      <c r="I17" s="134"/>
      <c r="J17" s="134"/>
      <c r="K17" s="126">
        <f t="shared" si="0"/>
        <v>0</v>
      </c>
    </row>
    <row r="18" spans="1:11" ht="16.899999999999999" customHeight="1" x14ac:dyDescent="0.25">
      <c r="A18" s="132" t="s">
        <v>69</v>
      </c>
      <c r="B18" s="20" t="s">
        <v>30</v>
      </c>
      <c r="C18" s="127">
        <f t="shared" si="1"/>
        <v>0</v>
      </c>
      <c r="D18" s="134"/>
      <c r="E18" s="134"/>
      <c r="F18" s="134"/>
      <c r="G18" s="127">
        <f t="shared" si="2"/>
        <v>0</v>
      </c>
      <c r="H18" s="134"/>
      <c r="I18" s="134"/>
      <c r="J18" s="134"/>
      <c r="K18" s="126">
        <f t="shared" si="0"/>
        <v>0</v>
      </c>
    </row>
    <row r="19" spans="1:11" ht="16.899999999999999" customHeight="1" x14ac:dyDescent="0.25">
      <c r="A19" s="132" t="s">
        <v>70</v>
      </c>
      <c r="B19" s="20" t="s">
        <v>32</v>
      </c>
      <c r="C19" s="127">
        <f t="shared" si="1"/>
        <v>0</v>
      </c>
      <c r="D19" s="134"/>
      <c r="E19" s="134"/>
      <c r="F19" s="134"/>
      <c r="G19" s="127">
        <f t="shared" si="2"/>
        <v>0</v>
      </c>
      <c r="H19" s="134"/>
      <c r="I19" s="134"/>
      <c r="J19" s="134"/>
      <c r="K19" s="126">
        <f t="shared" si="0"/>
        <v>0</v>
      </c>
    </row>
    <row r="20" spans="1:11" ht="16.899999999999999" customHeight="1" x14ac:dyDescent="0.25">
      <c r="A20" s="132" t="s">
        <v>71</v>
      </c>
      <c r="B20" s="20" t="s">
        <v>34</v>
      </c>
      <c r="C20" s="127">
        <f t="shared" si="1"/>
        <v>0</v>
      </c>
      <c r="D20" s="134"/>
      <c r="E20" s="134"/>
      <c r="F20" s="134"/>
      <c r="G20" s="127">
        <f t="shared" si="2"/>
        <v>0</v>
      </c>
      <c r="H20" s="134"/>
      <c r="I20" s="134"/>
      <c r="J20" s="134"/>
      <c r="K20" s="126">
        <f t="shared" si="0"/>
        <v>0</v>
      </c>
    </row>
    <row r="21" spans="1:11" ht="16.899999999999999" customHeight="1" x14ac:dyDescent="0.25">
      <c r="A21" s="132" t="s">
        <v>72</v>
      </c>
      <c r="B21" s="20" t="s">
        <v>36</v>
      </c>
      <c r="C21" s="127">
        <f t="shared" si="1"/>
        <v>0</v>
      </c>
      <c r="D21" s="134"/>
      <c r="E21" s="134"/>
      <c r="F21" s="134"/>
      <c r="G21" s="127">
        <f t="shared" si="2"/>
        <v>0</v>
      </c>
      <c r="H21" s="134"/>
      <c r="I21" s="134"/>
      <c r="J21" s="134"/>
      <c r="K21" s="126">
        <f t="shared" si="0"/>
        <v>0</v>
      </c>
    </row>
    <row r="22" spans="1:11" ht="16.899999999999999" customHeight="1" x14ac:dyDescent="0.25">
      <c r="A22" s="132" t="s">
        <v>73</v>
      </c>
      <c r="B22" s="20" t="s">
        <v>38</v>
      </c>
      <c r="C22" s="127">
        <f t="shared" ref="C22:F22" si="3">SUM(C6:C21)</f>
        <v>0</v>
      </c>
      <c r="D22" s="127">
        <f t="shared" si="3"/>
        <v>0</v>
      </c>
      <c r="E22" s="127">
        <f t="shared" si="3"/>
        <v>0</v>
      </c>
      <c r="F22" s="127">
        <f t="shared" si="3"/>
        <v>0</v>
      </c>
      <c r="G22" s="127">
        <f>SUM(G6:G21)</f>
        <v>12010.28</v>
      </c>
      <c r="H22" s="127">
        <f t="shared" ref="H22:K22" si="4">SUM(H6:H21)</f>
        <v>12010.28</v>
      </c>
      <c r="I22" s="127">
        <f t="shared" si="4"/>
        <v>0</v>
      </c>
      <c r="J22" s="127">
        <f t="shared" si="4"/>
        <v>0</v>
      </c>
      <c r="K22" s="127">
        <f t="shared" si="4"/>
        <v>12010.28</v>
      </c>
    </row>
    <row r="23" spans="1:11" ht="16.899999999999999" customHeight="1" x14ac:dyDescent="0.25">
      <c r="A23" s="132" t="s">
        <v>74</v>
      </c>
      <c r="B23" s="20" t="s">
        <v>40</v>
      </c>
      <c r="C23" s="127">
        <f t="shared" si="1"/>
        <v>0</v>
      </c>
      <c r="D23" s="134"/>
      <c r="E23" s="134"/>
      <c r="F23" s="134"/>
      <c r="G23" s="127">
        <f t="shared" si="2"/>
        <v>0</v>
      </c>
      <c r="H23" s="134"/>
      <c r="I23" s="134"/>
      <c r="J23" s="134"/>
      <c r="K23" s="126">
        <f>C23+G23</f>
        <v>0</v>
      </c>
    </row>
    <row r="24" spans="1:11" ht="16.899999999999999" customHeight="1" x14ac:dyDescent="0.25">
      <c r="A24" s="132" t="s">
        <v>75</v>
      </c>
      <c r="B24" s="20" t="s">
        <v>42</v>
      </c>
      <c r="C24" s="127">
        <f>C22+C23</f>
        <v>0</v>
      </c>
      <c r="D24" s="127">
        <f t="shared" ref="D24:F24" si="5">D22+D23</f>
        <v>0</v>
      </c>
      <c r="E24" s="127">
        <f t="shared" si="5"/>
        <v>0</v>
      </c>
      <c r="F24" s="127">
        <f t="shared" si="5"/>
        <v>0</v>
      </c>
      <c r="G24" s="127">
        <f>G22+G23</f>
        <v>12010.28</v>
      </c>
      <c r="H24" s="127">
        <f t="shared" ref="H24:K24" si="6">H22+H23</f>
        <v>12010.28</v>
      </c>
      <c r="I24" s="127">
        <f t="shared" si="6"/>
        <v>0</v>
      </c>
      <c r="J24" s="127">
        <f t="shared" si="6"/>
        <v>0</v>
      </c>
      <c r="K24" s="127">
        <f t="shared" si="6"/>
        <v>12010.28</v>
      </c>
    </row>
    <row r="25" spans="1:11" s="6" customFormat="1" ht="16.5" customHeight="1" x14ac:dyDescent="0.25"/>
    <row r="26" spans="1:11" s="6" customFormat="1" ht="16.5" customHeight="1" x14ac:dyDescent="0.25">
      <c r="B26" s="72" t="s">
        <v>118</v>
      </c>
    </row>
    <row r="27" spans="1:11" s="6" customFormat="1" ht="16.5" customHeight="1" x14ac:dyDescent="0.25"/>
    <row r="28" spans="1:11" s="6" customFormat="1" ht="15" customHeight="1" x14ac:dyDescent="0.25"/>
    <row r="29" spans="1:11" s="6" customFormat="1" ht="15" customHeight="1" x14ac:dyDescent="0.25"/>
    <row r="30" spans="1:11" s="6" customFormat="1" ht="15" customHeight="1" x14ac:dyDescent="0.25"/>
    <row r="31" spans="1:11" s="6" customFormat="1" ht="15" customHeight="1" x14ac:dyDescent="0.25"/>
    <row r="32" spans="1:11" s="6" customFormat="1" ht="15" customHeight="1" x14ac:dyDescent="0.25"/>
    <row r="33" spans="1:11" s="6" customFormat="1" ht="15" customHeight="1" x14ac:dyDescent="0.25"/>
    <row r="34" spans="1:11" s="6" customFormat="1" ht="10.5" customHeight="1" x14ac:dyDescent="0.25"/>
    <row r="35" spans="1:11" x14ac:dyDescent="0.25">
      <c r="A35" s="128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x14ac:dyDescent="0.25">
      <c r="A36" s="129" t="s">
        <v>77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5.75" x14ac:dyDescent="0.25">
      <c r="A37" s="130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5.75" x14ac:dyDescent="0.25">
      <c r="A38" s="130"/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mergeCells count="9">
    <mergeCell ref="A3:A5"/>
    <mergeCell ref="B3:B4"/>
    <mergeCell ref="C3:F3"/>
    <mergeCell ref="C4:F4"/>
    <mergeCell ref="A1:K1"/>
    <mergeCell ref="A2:K2"/>
    <mergeCell ref="K3:K5"/>
    <mergeCell ref="G3:J3"/>
    <mergeCell ref="G4:J4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K28" sqref="K28"/>
    </sheetView>
  </sheetViews>
  <sheetFormatPr defaultRowHeight="15" x14ac:dyDescent="0.25"/>
  <cols>
    <col min="1" max="1" width="4.28515625" customWidth="1"/>
    <col min="2" max="2" width="20.7109375" customWidth="1"/>
    <col min="3" max="11" width="13" customWidth="1"/>
  </cols>
  <sheetData>
    <row r="1" spans="1:11" ht="21.75" customHeight="1" thickBot="1" x14ac:dyDescent="0.3">
      <c r="A1" s="215" t="s">
        <v>78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9.5" customHeight="1" x14ac:dyDescent="0.25">
      <c r="A2" s="218" t="s">
        <v>79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1" ht="29.45" customHeight="1" thickBot="1" x14ac:dyDescent="0.3">
      <c r="A3" s="221" t="s">
        <v>160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x14ac:dyDescent="0.25">
      <c r="A4" s="227" t="s">
        <v>80</v>
      </c>
      <c r="B4" s="230" t="s">
        <v>81</v>
      </c>
      <c r="C4" s="233" t="s">
        <v>82</v>
      </c>
      <c r="D4" s="234"/>
      <c r="E4" s="234"/>
      <c r="F4" s="235"/>
      <c r="G4" s="233" t="s">
        <v>83</v>
      </c>
      <c r="H4" s="234"/>
      <c r="I4" s="234"/>
      <c r="J4" s="235"/>
      <c r="K4" s="239" t="s">
        <v>3</v>
      </c>
    </row>
    <row r="5" spans="1:11" ht="15.75" thickBot="1" x14ac:dyDescent="0.3">
      <c r="A5" s="228"/>
      <c r="B5" s="231"/>
      <c r="C5" s="236"/>
      <c r="D5" s="237"/>
      <c r="E5" s="237"/>
      <c r="F5" s="238"/>
      <c r="G5" s="236"/>
      <c r="H5" s="237"/>
      <c r="I5" s="237"/>
      <c r="J5" s="238"/>
      <c r="K5" s="240"/>
    </row>
    <row r="6" spans="1:11" x14ac:dyDescent="0.25">
      <c r="A6" s="228"/>
      <c r="B6" s="231"/>
      <c r="C6" s="242" t="s">
        <v>46</v>
      </c>
      <c r="D6" s="224" t="s">
        <v>125</v>
      </c>
      <c r="E6" s="224" t="s">
        <v>84</v>
      </c>
      <c r="F6" s="224" t="s">
        <v>134</v>
      </c>
      <c r="G6" s="242" t="s">
        <v>46</v>
      </c>
      <c r="H6" s="224" t="s">
        <v>125</v>
      </c>
      <c r="I6" s="224" t="s">
        <v>85</v>
      </c>
      <c r="J6" s="224" t="s">
        <v>134</v>
      </c>
      <c r="K6" s="240"/>
    </row>
    <row r="7" spans="1:11" ht="14.25" customHeight="1" x14ac:dyDescent="0.25">
      <c r="A7" s="228"/>
      <c r="B7" s="231"/>
      <c r="C7" s="243"/>
      <c r="D7" s="225"/>
      <c r="E7" s="225"/>
      <c r="F7" s="225"/>
      <c r="G7" s="243"/>
      <c r="H7" s="225"/>
      <c r="I7" s="225"/>
      <c r="J7" s="225"/>
      <c r="K7" s="240"/>
    </row>
    <row r="8" spans="1:11" ht="14.25" customHeight="1" thickBot="1" x14ac:dyDescent="0.3">
      <c r="A8" s="229"/>
      <c r="B8" s="232"/>
      <c r="C8" s="244"/>
      <c r="D8" s="226"/>
      <c r="E8" s="226"/>
      <c r="F8" s="226"/>
      <c r="G8" s="244"/>
      <c r="H8" s="226"/>
      <c r="I8" s="226"/>
      <c r="J8" s="226"/>
      <c r="K8" s="241"/>
    </row>
    <row r="9" spans="1:11" ht="15" customHeight="1" x14ac:dyDescent="0.25">
      <c r="A9" s="118">
        <v>1</v>
      </c>
      <c r="B9" s="119" t="s">
        <v>6</v>
      </c>
      <c r="C9" s="120">
        <f>SUM(D9:F9)</f>
        <v>0</v>
      </c>
      <c r="D9" s="121"/>
      <c r="E9" s="121"/>
      <c r="F9" s="121"/>
      <c r="G9" s="120">
        <f>SUM(H9:J9)</f>
        <v>0</v>
      </c>
      <c r="H9" s="121"/>
      <c r="I9" s="121"/>
      <c r="J9" s="121"/>
      <c r="K9" s="122">
        <f>C9+G9</f>
        <v>0</v>
      </c>
    </row>
    <row r="10" spans="1:11" ht="15" customHeight="1" x14ac:dyDescent="0.25">
      <c r="A10" s="66">
        <v>2</v>
      </c>
      <c r="B10" s="67" t="s">
        <v>86</v>
      </c>
      <c r="C10" s="116">
        <f t="shared" ref="C10:C26" si="0">SUM(D10:F10)</f>
        <v>0</v>
      </c>
      <c r="D10" s="117"/>
      <c r="E10" s="117"/>
      <c r="F10" s="117"/>
      <c r="G10" s="116">
        <f t="shared" ref="G10:G26" si="1">SUM(H10:J10)</f>
        <v>0</v>
      </c>
      <c r="H10" s="117"/>
      <c r="I10" s="117"/>
      <c r="J10" s="117"/>
      <c r="K10" s="123">
        <f t="shared" ref="K10:K26" si="2">C10+G10</f>
        <v>0</v>
      </c>
    </row>
    <row r="11" spans="1:11" ht="15" customHeight="1" x14ac:dyDescent="0.25">
      <c r="A11" s="66">
        <v>3</v>
      </c>
      <c r="B11" s="67" t="s">
        <v>10</v>
      </c>
      <c r="C11" s="116">
        <f t="shared" si="0"/>
        <v>0</v>
      </c>
      <c r="D11" s="117"/>
      <c r="E11" s="117"/>
      <c r="F11" s="117"/>
      <c r="G11" s="116">
        <f t="shared" si="1"/>
        <v>0</v>
      </c>
      <c r="H11" s="117"/>
      <c r="I11" s="117"/>
      <c r="J11" s="117"/>
      <c r="K11" s="123">
        <f t="shared" si="2"/>
        <v>0</v>
      </c>
    </row>
    <row r="12" spans="1:11" ht="15" customHeight="1" x14ac:dyDescent="0.25">
      <c r="A12" s="66">
        <v>4</v>
      </c>
      <c r="B12" s="67" t="s">
        <v>12</v>
      </c>
      <c r="C12" s="116">
        <f t="shared" si="0"/>
        <v>0</v>
      </c>
      <c r="D12" s="117"/>
      <c r="E12" s="117"/>
      <c r="F12" s="117"/>
      <c r="G12" s="116">
        <f t="shared" si="1"/>
        <v>0</v>
      </c>
      <c r="H12" s="117"/>
      <c r="I12" s="117"/>
      <c r="J12" s="117"/>
      <c r="K12" s="123">
        <f t="shared" si="2"/>
        <v>0</v>
      </c>
    </row>
    <row r="13" spans="1:11" ht="15" customHeight="1" x14ac:dyDescent="0.25">
      <c r="A13" s="66">
        <v>5</v>
      </c>
      <c r="B13" s="67" t="s">
        <v>14</v>
      </c>
      <c r="C13" s="116">
        <f t="shared" si="0"/>
        <v>0</v>
      </c>
      <c r="D13" s="152">
        <v>0</v>
      </c>
      <c r="E13" s="152">
        <v>0</v>
      </c>
      <c r="F13" s="152">
        <v>0</v>
      </c>
      <c r="G13" s="116">
        <f t="shared" si="1"/>
        <v>0</v>
      </c>
      <c r="H13" s="152">
        <v>0</v>
      </c>
      <c r="I13" s="152">
        <v>0</v>
      </c>
      <c r="J13" s="152">
        <v>0</v>
      </c>
      <c r="K13" s="123">
        <f t="shared" si="2"/>
        <v>0</v>
      </c>
    </row>
    <row r="14" spans="1:11" ht="15" customHeight="1" x14ac:dyDescent="0.25">
      <c r="A14" s="66">
        <v>6</v>
      </c>
      <c r="B14" s="67" t="s">
        <v>16</v>
      </c>
      <c r="C14" s="116">
        <f t="shared" si="0"/>
        <v>0</v>
      </c>
      <c r="D14" s="117"/>
      <c r="E14" s="117"/>
      <c r="F14" s="117"/>
      <c r="G14" s="116">
        <f t="shared" si="1"/>
        <v>0</v>
      </c>
      <c r="H14" s="117"/>
      <c r="I14" s="117"/>
      <c r="J14" s="117"/>
      <c r="K14" s="123">
        <f t="shared" si="2"/>
        <v>0</v>
      </c>
    </row>
    <row r="15" spans="1:11" ht="15" customHeight="1" x14ac:dyDescent="0.25">
      <c r="A15" s="66">
        <v>7</v>
      </c>
      <c r="B15" s="67" t="s">
        <v>18</v>
      </c>
      <c r="C15" s="116">
        <f t="shared" si="0"/>
        <v>0</v>
      </c>
      <c r="D15" s="117"/>
      <c r="E15" s="117"/>
      <c r="F15" s="117"/>
      <c r="G15" s="116">
        <f t="shared" si="1"/>
        <v>0</v>
      </c>
      <c r="H15" s="117"/>
      <c r="I15" s="117"/>
      <c r="J15" s="117"/>
      <c r="K15" s="123">
        <f t="shared" si="2"/>
        <v>0</v>
      </c>
    </row>
    <row r="16" spans="1:11" ht="15" customHeight="1" x14ac:dyDescent="0.25">
      <c r="A16" s="66">
        <v>8</v>
      </c>
      <c r="B16" s="67" t="s">
        <v>20</v>
      </c>
      <c r="C16" s="116">
        <f t="shared" si="0"/>
        <v>0</v>
      </c>
      <c r="D16" s="117"/>
      <c r="E16" s="117"/>
      <c r="F16" s="117"/>
      <c r="G16" s="116">
        <f t="shared" si="1"/>
        <v>0</v>
      </c>
      <c r="H16" s="117"/>
      <c r="I16" s="117"/>
      <c r="J16" s="117"/>
      <c r="K16" s="123">
        <f t="shared" si="2"/>
        <v>0</v>
      </c>
    </row>
    <row r="17" spans="1:11" ht="15" customHeight="1" x14ac:dyDescent="0.25">
      <c r="A17" s="66">
        <v>9</v>
      </c>
      <c r="B17" s="67" t="s">
        <v>22</v>
      </c>
      <c r="C17" s="116">
        <f t="shared" si="0"/>
        <v>0</v>
      </c>
      <c r="D17" s="117"/>
      <c r="E17" s="117"/>
      <c r="F17" s="117"/>
      <c r="G17" s="116">
        <f t="shared" si="1"/>
        <v>0</v>
      </c>
      <c r="H17" s="117"/>
      <c r="I17" s="117"/>
      <c r="J17" s="117"/>
      <c r="K17" s="123">
        <f t="shared" si="2"/>
        <v>0</v>
      </c>
    </row>
    <row r="18" spans="1:11" ht="15" customHeight="1" x14ac:dyDescent="0.25">
      <c r="A18" s="66">
        <v>10</v>
      </c>
      <c r="B18" s="67" t="s">
        <v>24</v>
      </c>
      <c r="C18" s="116">
        <f t="shared" si="0"/>
        <v>0</v>
      </c>
      <c r="D18" s="117"/>
      <c r="E18" s="117"/>
      <c r="F18" s="117"/>
      <c r="G18" s="116">
        <f t="shared" si="1"/>
        <v>0</v>
      </c>
      <c r="H18" s="117"/>
      <c r="I18" s="117"/>
      <c r="J18" s="117"/>
      <c r="K18" s="123">
        <f t="shared" si="2"/>
        <v>0</v>
      </c>
    </row>
    <row r="19" spans="1:11" ht="15" customHeight="1" x14ac:dyDescent="0.25">
      <c r="A19" s="66">
        <v>11</v>
      </c>
      <c r="B19" s="67" t="s">
        <v>26</v>
      </c>
      <c r="C19" s="116">
        <f t="shared" si="0"/>
        <v>0</v>
      </c>
      <c r="D19" s="117"/>
      <c r="E19" s="117"/>
      <c r="F19" s="117"/>
      <c r="G19" s="116">
        <f t="shared" si="1"/>
        <v>0</v>
      </c>
      <c r="H19" s="117"/>
      <c r="I19" s="117"/>
      <c r="J19" s="117"/>
      <c r="K19" s="123">
        <f t="shared" si="2"/>
        <v>0</v>
      </c>
    </row>
    <row r="20" spans="1:11" ht="15" customHeight="1" x14ac:dyDescent="0.25">
      <c r="A20" s="66">
        <v>12</v>
      </c>
      <c r="B20" s="67" t="s">
        <v>28</v>
      </c>
      <c r="C20" s="116">
        <f t="shared" si="0"/>
        <v>0</v>
      </c>
      <c r="D20" s="117"/>
      <c r="E20" s="117"/>
      <c r="F20" s="117"/>
      <c r="G20" s="116">
        <f t="shared" si="1"/>
        <v>0</v>
      </c>
      <c r="H20" s="117"/>
      <c r="I20" s="117"/>
      <c r="J20" s="117"/>
      <c r="K20" s="123">
        <f t="shared" si="2"/>
        <v>0</v>
      </c>
    </row>
    <row r="21" spans="1:11" ht="15" customHeight="1" x14ac:dyDescent="0.25">
      <c r="A21" s="66">
        <v>13</v>
      </c>
      <c r="B21" s="67" t="s">
        <v>30</v>
      </c>
      <c r="C21" s="116">
        <f t="shared" si="0"/>
        <v>0</v>
      </c>
      <c r="D21" s="117"/>
      <c r="E21" s="117"/>
      <c r="F21" s="117"/>
      <c r="G21" s="116">
        <f t="shared" si="1"/>
        <v>0</v>
      </c>
      <c r="H21" s="117"/>
      <c r="I21" s="117"/>
      <c r="J21" s="117"/>
      <c r="K21" s="123">
        <f t="shared" si="2"/>
        <v>0</v>
      </c>
    </row>
    <row r="22" spans="1:11" ht="15" customHeight="1" x14ac:dyDescent="0.25">
      <c r="A22" s="66">
        <v>14</v>
      </c>
      <c r="B22" s="67" t="s">
        <v>87</v>
      </c>
      <c r="C22" s="116">
        <f t="shared" si="0"/>
        <v>0</v>
      </c>
      <c r="D22" s="117"/>
      <c r="E22" s="117"/>
      <c r="F22" s="117"/>
      <c r="G22" s="116">
        <f t="shared" si="1"/>
        <v>0</v>
      </c>
      <c r="H22" s="117"/>
      <c r="I22" s="117"/>
      <c r="J22" s="117"/>
      <c r="K22" s="123">
        <f t="shared" si="2"/>
        <v>0</v>
      </c>
    </row>
    <row r="23" spans="1:11" ht="15" customHeight="1" x14ac:dyDescent="0.25">
      <c r="A23" s="66">
        <v>15</v>
      </c>
      <c r="B23" s="67" t="s">
        <v>34</v>
      </c>
      <c r="C23" s="116">
        <f t="shared" si="0"/>
        <v>0</v>
      </c>
      <c r="D23" s="117"/>
      <c r="E23" s="117"/>
      <c r="F23" s="117"/>
      <c r="G23" s="116">
        <f t="shared" si="1"/>
        <v>0</v>
      </c>
      <c r="H23" s="117"/>
      <c r="I23" s="117"/>
      <c r="J23" s="117"/>
      <c r="K23" s="123">
        <f t="shared" si="2"/>
        <v>0</v>
      </c>
    </row>
    <row r="24" spans="1:11" ht="15" customHeight="1" x14ac:dyDescent="0.25">
      <c r="A24" s="66">
        <v>16</v>
      </c>
      <c r="B24" s="67" t="s">
        <v>36</v>
      </c>
      <c r="C24" s="116">
        <f t="shared" si="0"/>
        <v>0</v>
      </c>
      <c r="D24" s="117"/>
      <c r="E24" s="117"/>
      <c r="F24" s="117"/>
      <c r="G24" s="116">
        <f t="shared" si="1"/>
        <v>0</v>
      </c>
      <c r="H24" s="117"/>
      <c r="I24" s="117"/>
      <c r="J24" s="117"/>
      <c r="K24" s="123">
        <f t="shared" si="2"/>
        <v>0</v>
      </c>
    </row>
    <row r="25" spans="1:11" ht="15" customHeight="1" x14ac:dyDescent="0.25">
      <c r="A25" s="66">
        <v>17</v>
      </c>
      <c r="B25" s="67" t="s">
        <v>38</v>
      </c>
      <c r="C25" s="116">
        <f>SUM(C9:C24)</f>
        <v>0</v>
      </c>
      <c r="D25" s="116">
        <f t="shared" ref="D25:K25" si="3">SUM(D9:D24)</f>
        <v>0</v>
      </c>
      <c r="E25" s="116">
        <f t="shared" si="3"/>
        <v>0</v>
      </c>
      <c r="F25" s="116">
        <f t="shared" si="3"/>
        <v>0</v>
      </c>
      <c r="G25" s="116">
        <f t="shared" si="3"/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23">
        <f t="shared" si="3"/>
        <v>0</v>
      </c>
    </row>
    <row r="26" spans="1:11" ht="15" customHeight="1" x14ac:dyDescent="0.25">
      <c r="A26" s="66">
        <v>18</v>
      </c>
      <c r="B26" s="67" t="s">
        <v>40</v>
      </c>
      <c r="C26" s="116">
        <f t="shared" si="0"/>
        <v>0</v>
      </c>
      <c r="D26" s="117"/>
      <c r="E26" s="117"/>
      <c r="F26" s="117"/>
      <c r="G26" s="116">
        <f t="shared" si="1"/>
        <v>0</v>
      </c>
      <c r="H26" s="117"/>
      <c r="I26" s="117"/>
      <c r="J26" s="117"/>
      <c r="K26" s="123">
        <f t="shared" si="2"/>
        <v>0</v>
      </c>
    </row>
    <row r="27" spans="1:11" ht="15" customHeight="1" thickBot="1" x14ac:dyDescent="0.3">
      <c r="A27" s="68"/>
      <c r="B27" s="69" t="s">
        <v>42</v>
      </c>
      <c r="C27" s="124">
        <f>C25+C26</f>
        <v>0</v>
      </c>
      <c r="D27" s="124">
        <f t="shared" ref="D27:K27" si="4">D25+D26</f>
        <v>0</v>
      </c>
      <c r="E27" s="124">
        <f t="shared" si="4"/>
        <v>0</v>
      </c>
      <c r="F27" s="124">
        <f t="shared" si="4"/>
        <v>0</v>
      </c>
      <c r="G27" s="124">
        <f t="shared" si="4"/>
        <v>0</v>
      </c>
      <c r="H27" s="124">
        <f t="shared" si="4"/>
        <v>0</v>
      </c>
      <c r="I27" s="124">
        <f t="shared" si="4"/>
        <v>0</v>
      </c>
      <c r="J27" s="124">
        <f t="shared" si="4"/>
        <v>0</v>
      </c>
      <c r="K27" s="125">
        <f t="shared" si="4"/>
        <v>0</v>
      </c>
    </row>
    <row r="28" spans="1:11" ht="15.75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16">
    <mergeCell ref="A1:K1"/>
    <mergeCell ref="A2:K2"/>
    <mergeCell ref="A3:K3"/>
    <mergeCell ref="J6:J8"/>
    <mergeCell ref="A4:A8"/>
    <mergeCell ref="B4:B8"/>
    <mergeCell ref="C4:F5"/>
    <mergeCell ref="G4:J5"/>
    <mergeCell ref="K4:K8"/>
    <mergeCell ref="C6:C8"/>
    <mergeCell ref="E6:E8"/>
    <mergeCell ref="F6:F8"/>
    <mergeCell ref="G6:G8"/>
    <mergeCell ref="I6:I8"/>
    <mergeCell ref="D6:D8"/>
    <mergeCell ref="H6:H8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S7" sqref="S7"/>
    </sheetView>
  </sheetViews>
  <sheetFormatPr defaultRowHeight="15" x14ac:dyDescent="0.25"/>
  <cols>
    <col min="1" max="1" width="4.42578125" customWidth="1"/>
    <col min="2" max="2" width="22" customWidth="1"/>
    <col min="3" max="3" width="17.42578125" customWidth="1"/>
    <col min="4" max="4" width="16.5703125" customWidth="1"/>
    <col min="5" max="6" width="17.85546875" customWidth="1"/>
    <col min="7" max="7" width="15.140625" customWidth="1"/>
    <col min="8" max="8" width="14.7109375" customWidth="1"/>
  </cols>
  <sheetData>
    <row r="1" spans="1:8" ht="31.5" customHeight="1" thickBot="1" x14ac:dyDescent="0.3">
      <c r="A1" s="175" t="s">
        <v>88</v>
      </c>
      <c r="B1" s="176"/>
      <c r="C1" s="176"/>
      <c r="D1" s="176"/>
      <c r="E1" s="176"/>
      <c r="F1" s="176"/>
      <c r="G1" s="176"/>
      <c r="H1" s="177"/>
    </row>
    <row r="2" spans="1:8" ht="54.75" customHeight="1" thickBot="1" x14ac:dyDescent="0.3">
      <c r="A2" s="209" t="s">
        <v>161</v>
      </c>
      <c r="B2" s="210"/>
      <c r="C2" s="210"/>
      <c r="D2" s="210"/>
      <c r="E2" s="210"/>
      <c r="F2" s="210"/>
      <c r="G2" s="210"/>
      <c r="H2" s="211"/>
    </row>
    <row r="3" spans="1:8" ht="25.15" customHeight="1" thickBot="1" x14ac:dyDescent="0.3">
      <c r="A3" s="169" t="s">
        <v>44</v>
      </c>
      <c r="B3" s="245" t="s">
        <v>89</v>
      </c>
      <c r="C3" s="209" t="s">
        <v>133</v>
      </c>
      <c r="D3" s="210"/>
      <c r="E3" s="210"/>
      <c r="F3" s="210"/>
      <c r="G3" s="210"/>
      <c r="H3" s="211"/>
    </row>
    <row r="4" spans="1:8" ht="68.25" customHeight="1" thickBot="1" x14ac:dyDescent="0.3">
      <c r="A4" s="171"/>
      <c r="B4" s="246"/>
      <c r="C4" s="75" t="s">
        <v>3</v>
      </c>
      <c r="D4" s="7" t="s">
        <v>124</v>
      </c>
      <c r="E4" s="7" t="s">
        <v>132</v>
      </c>
      <c r="F4" s="7" t="s">
        <v>145</v>
      </c>
      <c r="G4" s="7" t="s">
        <v>146</v>
      </c>
      <c r="H4" s="7" t="s">
        <v>147</v>
      </c>
    </row>
    <row r="5" spans="1:8" ht="15" customHeight="1" x14ac:dyDescent="0.25">
      <c r="A5" s="113">
        <v>1</v>
      </c>
      <c r="B5" s="114" t="s">
        <v>6</v>
      </c>
      <c r="C5" s="84">
        <f>SUM(D5:E5)</f>
        <v>0</v>
      </c>
      <c r="D5" s="83"/>
      <c r="E5" s="135"/>
      <c r="F5" s="135"/>
      <c r="G5" s="145" t="e">
        <f>ROUND(C5/F5,2)</f>
        <v>#DIV/0!</v>
      </c>
      <c r="H5" s="137" t="e">
        <f>ROUND(D5/F5,2)</f>
        <v>#DIV/0!</v>
      </c>
    </row>
    <row r="6" spans="1:8" ht="15" customHeight="1" x14ac:dyDescent="0.25">
      <c r="A6" s="111">
        <v>2</v>
      </c>
      <c r="B6" s="45" t="s">
        <v>8</v>
      </c>
      <c r="C6" s="81">
        <f>SUM(D6:E6)</f>
        <v>0</v>
      </c>
      <c r="D6" s="77"/>
      <c r="E6" s="136"/>
      <c r="F6" s="136"/>
      <c r="G6" s="140" t="e">
        <f t="shared" ref="G6:G20" si="0">ROUND(C6/F6,2)</f>
        <v>#DIV/0!</v>
      </c>
      <c r="H6" s="138" t="e">
        <f>ROUND(D6/F6,2)</f>
        <v>#DIV/0!</v>
      </c>
    </row>
    <row r="7" spans="1:8" ht="15" customHeight="1" x14ac:dyDescent="0.25">
      <c r="A7" s="111">
        <v>3</v>
      </c>
      <c r="B7" s="45" t="s">
        <v>10</v>
      </c>
      <c r="C7" s="81">
        <f t="shared" ref="C7:C20" si="1">SUM(D7:E7)</f>
        <v>0</v>
      </c>
      <c r="D7" s="139"/>
      <c r="E7" s="140"/>
      <c r="F7" s="140"/>
      <c r="G7" s="140" t="e">
        <f t="shared" si="0"/>
        <v>#DIV/0!</v>
      </c>
      <c r="H7" s="138" t="e">
        <f t="shared" ref="H7:H22" si="2">ROUND(D7/F7,2)</f>
        <v>#DIV/0!</v>
      </c>
    </row>
    <row r="8" spans="1:8" ht="15" customHeight="1" x14ac:dyDescent="0.25">
      <c r="A8" s="111">
        <v>4</v>
      </c>
      <c r="B8" s="45" t="s">
        <v>12</v>
      </c>
      <c r="C8" s="81">
        <f t="shared" si="1"/>
        <v>0</v>
      </c>
      <c r="D8" s="139"/>
      <c r="E8" s="140"/>
      <c r="F8" s="140"/>
      <c r="G8" s="140" t="e">
        <f t="shared" si="0"/>
        <v>#DIV/0!</v>
      </c>
      <c r="H8" s="138" t="e">
        <f t="shared" si="2"/>
        <v>#DIV/0!</v>
      </c>
    </row>
    <row r="9" spans="1:8" ht="15" customHeight="1" x14ac:dyDescent="0.25">
      <c r="A9" s="111">
        <v>5</v>
      </c>
      <c r="B9" s="45" t="s">
        <v>14</v>
      </c>
      <c r="C9" s="81">
        <f t="shared" si="1"/>
        <v>8899.7999999999993</v>
      </c>
      <c r="D9" s="139">
        <f>8298.51-0.01</f>
        <v>8298.5</v>
      </c>
      <c r="E9" s="140">
        <v>601.29999999999995</v>
      </c>
      <c r="F9" s="140">
        <v>107.74</v>
      </c>
      <c r="G9" s="140">
        <f>ROUND(C9/F9/12,2)</f>
        <v>6.88</v>
      </c>
      <c r="H9" s="138">
        <f>ROUND(D9/F9/12,2)</f>
        <v>6.42</v>
      </c>
    </row>
    <row r="10" spans="1:8" ht="15" customHeight="1" x14ac:dyDescent="0.25">
      <c r="A10" s="111">
        <v>6</v>
      </c>
      <c r="B10" s="45" t="s">
        <v>16</v>
      </c>
      <c r="C10" s="81">
        <f t="shared" si="1"/>
        <v>0</v>
      </c>
      <c r="D10" s="139"/>
      <c r="E10" s="140"/>
      <c r="F10" s="140"/>
      <c r="G10" s="140" t="e">
        <f t="shared" si="0"/>
        <v>#DIV/0!</v>
      </c>
      <c r="H10" s="138" t="e">
        <f t="shared" si="2"/>
        <v>#DIV/0!</v>
      </c>
    </row>
    <row r="11" spans="1:8" ht="15" customHeight="1" x14ac:dyDescent="0.25">
      <c r="A11" s="111">
        <v>7</v>
      </c>
      <c r="B11" s="45" t="s">
        <v>18</v>
      </c>
      <c r="C11" s="81">
        <f t="shared" si="1"/>
        <v>0</v>
      </c>
      <c r="D11" s="139"/>
      <c r="E11" s="140"/>
      <c r="F11" s="140"/>
      <c r="G11" s="140" t="e">
        <f t="shared" si="0"/>
        <v>#DIV/0!</v>
      </c>
      <c r="H11" s="138" t="e">
        <f t="shared" si="2"/>
        <v>#DIV/0!</v>
      </c>
    </row>
    <row r="12" spans="1:8" ht="15" customHeight="1" x14ac:dyDescent="0.25">
      <c r="A12" s="111">
        <v>8</v>
      </c>
      <c r="B12" s="45" t="s">
        <v>20</v>
      </c>
      <c r="C12" s="81">
        <f t="shared" si="1"/>
        <v>0</v>
      </c>
      <c r="D12" s="139"/>
      <c r="E12" s="140"/>
      <c r="F12" s="140"/>
      <c r="G12" s="140" t="e">
        <f t="shared" si="0"/>
        <v>#DIV/0!</v>
      </c>
      <c r="H12" s="138" t="e">
        <f t="shared" si="2"/>
        <v>#DIV/0!</v>
      </c>
    </row>
    <row r="13" spans="1:8" ht="15" customHeight="1" x14ac:dyDescent="0.25">
      <c r="A13" s="111">
        <v>9</v>
      </c>
      <c r="B13" s="45" t="s">
        <v>22</v>
      </c>
      <c r="C13" s="81">
        <f t="shared" si="1"/>
        <v>0</v>
      </c>
      <c r="D13" s="141"/>
      <c r="E13" s="142"/>
      <c r="F13" s="142"/>
      <c r="G13" s="140" t="e">
        <f t="shared" si="0"/>
        <v>#DIV/0!</v>
      </c>
      <c r="H13" s="138" t="e">
        <f t="shared" si="2"/>
        <v>#DIV/0!</v>
      </c>
    </row>
    <row r="14" spans="1:8" ht="15" customHeight="1" x14ac:dyDescent="0.25">
      <c r="A14" s="111">
        <v>10</v>
      </c>
      <c r="B14" s="45" t="s">
        <v>24</v>
      </c>
      <c r="C14" s="81">
        <f t="shared" si="1"/>
        <v>0</v>
      </c>
      <c r="D14" s="139"/>
      <c r="E14" s="140"/>
      <c r="F14" s="140"/>
      <c r="G14" s="140" t="e">
        <f t="shared" si="0"/>
        <v>#DIV/0!</v>
      </c>
      <c r="H14" s="138" t="e">
        <f t="shared" si="2"/>
        <v>#DIV/0!</v>
      </c>
    </row>
    <row r="15" spans="1:8" ht="15" customHeight="1" x14ac:dyDescent="0.25">
      <c r="A15" s="111">
        <v>11</v>
      </c>
      <c r="B15" s="45" t="s">
        <v>26</v>
      </c>
      <c r="C15" s="81">
        <f t="shared" si="1"/>
        <v>0</v>
      </c>
      <c r="D15" s="139"/>
      <c r="E15" s="140"/>
      <c r="F15" s="140"/>
      <c r="G15" s="140" t="e">
        <f t="shared" si="0"/>
        <v>#DIV/0!</v>
      </c>
      <c r="H15" s="138" t="e">
        <f t="shared" si="2"/>
        <v>#DIV/0!</v>
      </c>
    </row>
    <row r="16" spans="1:8" ht="15" customHeight="1" x14ac:dyDescent="0.25">
      <c r="A16" s="111">
        <v>12</v>
      </c>
      <c r="B16" s="45" t="s">
        <v>28</v>
      </c>
      <c r="C16" s="81">
        <f t="shared" si="1"/>
        <v>0</v>
      </c>
      <c r="D16" s="139"/>
      <c r="E16" s="140"/>
      <c r="F16" s="140"/>
      <c r="G16" s="140" t="e">
        <f t="shared" si="0"/>
        <v>#DIV/0!</v>
      </c>
      <c r="H16" s="138" t="e">
        <f t="shared" si="2"/>
        <v>#DIV/0!</v>
      </c>
    </row>
    <row r="17" spans="1:8" ht="15" customHeight="1" x14ac:dyDescent="0.25">
      <c r="A17" s="111">
        <v>13</v>
      </c>
      <c r="B17" s="45" t="s">
        <v>30</v>
      </c>
      <c r="C17" s="81">
        <f t="shared" si="1"/>
        <v>0</v>
      </c>
      <c r="D17" s="139"/>
      <c r="E17" s="140"/>
      <c r="F17" s="140"/>
      <c r="G17" s="140" t="e">
        <f t="shared" si="0"/>
        <v>#DIV/0!</v>
      </c>
      <c r="H17" s="138" t="e">
        <f t="shared" si="2"/>
        <v>#DIV/0!</v>
      </c>
    </row>
    <row r="18" spans="1:8" ht="15" customHeight="1" x14ac:dyDescent="0.25">
      <c r="A18" s="111">
        <v>14</v>
      </c>
      <c r="B18" s="45" t="s">
        <v>32</v>
      </c>
      <c r="C18" s="81">
        <f t="shared" si="1"/>
        <v>0</v>
      </c>
      <c r="D18" s="139"/>
      <c r="E18" s="140"/>
      <c r="F18" s="140"/>
      <c r="G18" s="140" t="e">
        <f t="shared" si="0"/>
        <v>#DIV/0!</v>
      </c>
      <c r="H18" s="138" t="e">
        <f t="shared" si="2"/>
        <v>#DIV/0!</v>
      </c>
    </row>
    <row r="19" spans="1:8" ht="15" customHeight="1" x14ac:dyDescent="0.25">
      <c r="A19" s="111">
        <v>15</v>
      </c>
      <c r="B19" s="45" t="s">
        <v>34</v>
      </c>
      <c r="C19" s="81">
        <f t="shared" si="1"/>
        <v>0</v>
      </c>
      <c r="D19" s="139"/>
      <c r="E19" s="140"/>
      <c r="F19" s="140"/>
      <c r="G19" s="140" t="e">
        <f t="shared" si="0"/>
        <v>#DIV/0!</v>
      </c>
      <c r="H19" s="138" t="e">
        <f t="shared" si="2"/>
        <v>#DIV/0!</v>
      </c>
    </row>
    <row r="20" spans="1:8" ht="15" customHeight="1" x14ac:dyDescent="0.25">
      <c r="A20" s="111">
        <v>16</v>
      </c>
      <c r="B20" s="45" t="s">
        <v>36</v>
      </c>
      <c r="C20" s="81">
        <f t="shared" si="1"/>
        <v>0</v>
      </c>
      <c r="D20" s="139"/>
      <c r="E20" s="140"/>
      <c r="F20" s="140"/>
      <c r="G20" s="140" t="e">
        <f t="shared" si="0"/>
        <v>#DIV/0!</v>
      </c>
      <c r="H20" s="138" t="e">
        <f t="shared" si="2"/>
        <v>#DIV/0!</v>
      </c>
    </row>
    <row r="21" spans="1:8" ht="15" customHeight="1" x14ac:dyDescent="0.25">
      <c r="A21" s="111">
        <v>17</v>
      </c>
      <c r="B21" s="110" t="s">
        <v>90</v>
      </c>
      <c r="C21" s="81">
        <f>SUM(C5:C20)</f>
        <v>8899.7999999999993</v>
      </c>
      <c r="D21" s="81">
        <f t="shared" ref="D21" si="3">SUM(D5:D20)</f>
        <v>8298.5</v>
      </c>
      <c r="E21" s="81">
        <f t="shared" ref="E21" si="4">SUM(E5:E20)</f>
        <v>601.29999999999995</v>
      </c>
      <c r="F21" s="81">
        <f>SUM(F5:F20)/16</f>
        <v>6.7337499999999997</v>
      </c>
      <c r="G21" s="146">
        <f>ROUND(C21/F21,2)</f>
        <v>1321.67</v>
      </c>
      <c r="H21" s="147">
        <f t="shared" si="2"/>
        <v>1232.3699999999999</v>
      </c>
    </row>
    <row r="22" spans="1:8" ht="15" customHeight="1" x14ac:dyDescent="0.25">
      <c r="A22" s="111">
        <v>18</v>
      </c>
      <c r="B22" s="45" t="s">
        <v>40</v>
      </c>
      <c r="C22" s="81">
        <f>SUM(D22:E22)</f>
        <v>0</v>
      </c>
      <c r="D22" s="139"/>
      <c r="E22" s="139"/>
      <c r="F22" s="139"/>
      <c r="G22" s="140" t="e">
        <f>ROUND(C22/F22,2)</f>
        <v>#DIV/0!</v>
      </c>
      <c r="H22" s="138" t="e">
        <f t="shared" si="2"/>
        <v>#DIV/0!</v>
      </c>
    </row>
    <row r="23" spans="1:8" ht="15" customHeight="1" thickBot="1" x14ac:dyDescent="0.3">
      <c r="A23" s="112">
        <v>19</v>
      </c>
      <c r="B23" s="53" t="s">
        <v>91</v>
      </c>
      <c r="C23" s="92">
        <f>C21+C22</f>
        <v>8899.7999999999993</v>
      </c>
      <c r="D23" s="92">
        <f t="shared" ref="D23" si="5">D21+D22</f>
        <v>8298.5</v>
      </c>
      <c r="E23" s="92">
        <f t="shared" ref="E23" si="6">E21+E22</f>
        <v>601.29999999999995</v>
      </c>
      <c r="F23" s="92">
        <f>(F21+F22)/17</f>
        <v>0.39610294117647055</v>
      </c>
      <c r="G23" s="143">
        <f>ROUND(C23/F23,2)</f>
        <v>22468.400000000001</v>
      </c>
      <c r="H23" s="144">
        <f>ROUND(D23/F23,2)</f>
        <v>20950.36</v>
      </c>
    </row>
  </sheetData>
  <mergeCells count="5">
    <mergeCell ref="C3:H3"/>
    <mergeCell ref="A1:H1"/>
    <mergeCell ref="A2:H2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N25" sqref="N25"/>
    </sheetView>
  </sheetViews>
  <sheetFormatPr defaultRowHeight="15" x14ac:dyDescent="0.25"/>
  <cols>
    <col min="1" max="1" width="4.140625" customWidth="1"/>
    <col min="2" max="2" width="21.5703125" customWidth="1"/>
  </cols>
  <sheetData>
    <row r="1" spans="1:14" ht="32.25" customHeight="1" thickBot="1" x14ac:dyDescent="0.3">
      <c r="A1" s="250" t="s">
        <v>92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</row>
    <row r="2" spans="1:14" ht="53.25" customHeight="1" thickBot="1" x14ac:dyDescent="0.3">
      <c r="A2" s="209" t="s">
        <v>162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30.75" customHeight="1" thickBot="1" x14ac:dyDescent="0.3">
      <c r="A3" s="1" t="s">
        <v>93</v>
      </c>
      <c r="B3" s="71" t="s">
        <v>94</v>
      </c>
      <c r="C3" s="247" t="s">
        <v>101</v>
      </c>
      <c r="D3" s="249"/>
      <c r="E3" s="248" t="s">
        <v>119</v>
      </c>
      <c r="F3" s="248"/>
      <c r="G3" s="247" t="s">
        <v>120</v>
      </c>
      <c r="H3" s="249"/>
      <c r="I3" s="247" t="s">
        <v>95</v>
      </c>
      <c r="J3" s="248"/>
      <c r="K3" s="247" t="s">
        <v>96</v>
      </c>
      <c r="L3" s="249"/>
      <c r="M3" s="248" t="s">
        <v>97</v>
      </c>
      <c r="N3" s="249"/>
    </row>
    <row r="4" spans="1:14" ht="16.5" thickBot="1" x14ac:dyDescent="0.3">
      <c r="A4" s="10"/>
      <c r="B4" s="11"/>
      <c r="C4" s="11" t="s">
        <v>98</v>
      </c>
      <c r="D4" s="11" t="s">
        <v>99</v>
      </c>
      <c r="E4" s="11" t="s">
        <v>98</v>
      </c>
      <c r="F4" s="11" t="s">
        <v>99</v>
      </c>
      <c r="G4" s="11" t="s">
        <v>98</v>
      </c>
      <c r="H4" s="11" t="s">
        <v>99</v>
      </c>
      <c r="I4" s="11" t="s">
        <v>98</v>
      </c>
      <c r="J4" s="11" t="s">
        <v>99</v>
      </c>
      <c r="K4" s="42" t="s">
        <v>98</v>
      </c>
      <c r="L4" s="42" t="s">
        <v>99</v>
      </c>
      <c r="M4" s="11" t="s">
        <v>98</v>
      </c>
      <c r="N4" s="11" t="s">
        <v>99</v>
      </c>
    </row>
    <row r="5" spans="1:14" ht="15" customHeight="1" x14ac:dyDescent="0.25">
      <c r="A5" s="46" t="s">
        <v>5</v>
      </c>
      <c r="B5" s="47" t="s">
        <v>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" customHeight="1" x14ac:dyDescent="0.25">
      <c r="A6" s="50" t="s">
        <v>7</v>
      </c>
      <c r="B6" s="43" t="s">
        <v>86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1"/>
    </row>
    <row r="7" spans="1:14" ht="15" customHeight="1" x14ac:dyDescent="0.25">
      <c r="A7" s="50" t="s">
        <v>9</v>
      </c>
      <c r="B7" s="43" t="s">
        <v>10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51"/>
    </row>
    <row r="8" spans="1:14" ht="15" customHeight="1" x14ac:dyDescent="0.25">
      <c r="A8" s="50" t="s">
        <v>11</v>
      </c>
      <c r="B8" s="43" t="s">
        <v>12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51"/>
    </row>
    <row r="9" spans="1:14" ht="15" customHeight="1" x14ac:dyDescent="0.25">
      <c r="A9" s="148" t="s">
        <v>13</v>
      </c>
      <c r="B9" s="149" t="s">
        <v>14</v>
      </c>
      <c r="C9" s="153">
        <v>72</v>
      </c>
      <c r="D9" s="153">
        <v>72</v>
      </c>
      <c r="E9" s="153"/>
      <c r="F9" s="153"/>
      <c r="G9" s="153"/>
      <c r="H9" s="153"/>
      <c r="I9" s="153">
        <v>29.55</v>
      </c>
      <c r="J9" s="153">
        <v>31</v>
      </c>
      <c r="K9" s="153">
        <v>5</v>
      </c>
      <c r="L9" s="153">
        <v>5</v>
      </c>
      <c r="M9" s="153">
        <v>106.55</v>
      </c>
      <c r="N9" s="154">
        <v>108</v>
      </c>
    </row>
    <row r="10" spans="1:14" ht="15" customHeight="1" x14ac:dyDescent="0.25">
      <c r="A10" s="50" t="s">
        <v>15</v>
      </c>
      <c r="B10" s="43" t="s">
        <v>16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51"/>
    </row>
    <row r="11" spans="1:14" ht="15" customHeight="1" x14ac:dyDescent="0.25">
      <c r="A11" s="50" t="s">
        <v>17</v>
      </c>
      <c r="B11" s="43" t="s">
        <v>18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51"/>
    </row>
    <row r="12" spans="1:14" ht="15" customHeight="1" x14ac:dyDescent="0.25">
      <c r="A12" s="50" t="s">
        <v>19</v>
      </c>
      <c r="B12" s="43" t="s">
        <v>20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51"/>
    </row>
    <row r="13" spans="1:14" ht="15" customHeight="1" x14ac:dyDescent="0.25">
      <c r="A13" s="50">
        <v>9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51"/>
    </row>
    <row r="14" spans="1:14" ht="15" customHeight="1" x14ac:dyDescent="0.25">
      <c r="A14" s="50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51"/>
    </row>
    <row r="15" spans="1:14" ht="15" customHeight="1" x14ac:dyDescent="0.25">
      <c r="A15" s="50" t="s">
        <v>25</v>
      </c>
      <c r="B15" s="43" t="s">
        <v>26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51"/>
    </row>
    <row r="16" spans="1:14" ht="15" customHeight="1" x14ac:dyDescent="0.25">
      <c r="A16" s="50" t="s">
        <v>27</v>
      </c>
      <c r="B16" s="43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1"/>
    </row>
    <row r="17" spans="1:14" ht="15" customHeight="1" x14ac:dyDescent="0.25">
      <c r="A17" s="50" t="s">
        <v>29</v>
      </c>
      <c r="B17" s="43" t="s">
        <v>30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51"/>
    </row>
    <row r="18" spans="1:14" ht="15" customHeight="1" x14ac:dyDescent="0.25">
      <c r="A18" s="50" t="s">
        <v>31</v>
      </c>
      <c r="B18" s="43" t="s">
        <v>87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1"/>
    </row>
    <row r="19" spans="1:14" ht="15" customHeight="1" x14ac:dyDescent="0.25">
      <c r="A19" s="50" t="s">
        <v>33</v>
      </c>
      <c r="B19" s="43" t="s">
        <v>34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51"/>
    </row>
    <row r="20" spans="1:14" ht="15" customHeight="1" thickBot="1" x14ac:dyDescent="0.3">
      <c r="A20" s="60" t="s">
        <v>35</v>
      </c>
      <c r="B20" s="61" t="s">
        <v>36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15" customHeight="1" thickTop="1" x14ac:dyDescent="0.25">
      <c r="A21" s="56">
        <v>17</v>
      </c>
      <c r="B21" s="57" t="s">
        <v>90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" customHeight="1" x14ac:dyDescent="0.25">
      <c r="A22" s="50" t="s">
        <v>39</v>
      </c>
      <c r="B22" s="45" t="s">
        <v>100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51"/>
    </row>
    <row r="23" spans="1:14" ht="15" customHeight="1" thickBot="1" x14ac:dyDescent="0.3">
      <c r="A23" s="52" t="s">
        <v>41</v>
      </c>
      <c r="B23" s="53" t="s">
        <v>91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1:14" x14ac:dyDescent="0.25">
      <c r="D24" t="s">
        <v>168</v>
      </c>
      <c r="E24" t="s">
        <v>170</v>
      </c>
    </row>
    <row r="25" spans="1:14" x14ac:dyDescent="0.25">
      <c r="B25" s="72" t="s">
        <v>118</v>
      </c>
      <c r="E25" t="s">
        <v>171</v>
      </c>
    </row>
  </sheetData>
  <mergeCells count="8">
    <mergeCell ref="I3:J3"/>
    <mergeCell ref="K3:L3"/>
    <mergeCell ref="M3:N3"/>
    <mergeCell ref="A2:N2"/>
    <mergeCell ref="A1:N1"/>
    <mergeCell ref="C3:D3"/>
    <mergeCell ref="E3:F3"/>
    <mergeCell ref="G3:H3"/>
  </mergeCells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L26" sqref="L26"/>
    </sheetView>
  </sheetViews>
  <sheetFormatPr defaultRowHeight="15" x14ac:dyDescent="0.25"/>
  <cols>
    <col min="1" max="1" width="5" customWidth="1"/>
    <col min="2" max="2" width="20.28515625" customWidth="1"/>
    <col min="3" max="3" width="16.28515625" customWidth="1"/>
    <col min="4" max="4" width="13.85546875" customWidth="1"/>
    <col min="5" max="5" width="15.28515625" customWidth="1"/>
    <col min="6" max="6" width="14.5703125" customWidth="1"/>
    <col min="8" max="8" width="21.140625" customWidth="1"/>
    <col min="9" max="9" width="13" customWidth="1"/>
    <col min="10" max="10" width="13.85546875" customWidth="1"/>
    <col min="11" max="11" width="14.140625" customWidth="1"/>
  </cols>
  <sheetData>
    <row r="1" spans="1:12" ht="16.5" thickBot="1" x14ac:dyDescent="0.3">
      <c r="A1" s="253" t="s">
        <v>102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ht="15.75" x14ac:dyDescent="0.25">
      <c r="A2" s="184" t="s">
        <v>103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6.5" thickBot="1" x14ac:dyDescent="0.3">
      <c r="A3" s="187" t="s">
        <v>163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28.5" customHeight="1" thickBot="1" x14ac:dyDescent="0.3">
      <c r="A4" s="13" t="s">
        <v>104</v>
      </c>
      <c r="B4" s="14"/>
      <c r="C4" s="256" t="s">
        <v>164</v>
      </c>
      <c r="D4" s="257"/>
      <c r="E4" s="257"/>
      <c r="F4" s="257"/>
      <c r="G4" s="258"/>
      <c r="H4" s="256" t="s">
        <v>165</v>
      </c>
      <c r="I4" s="257"/>
      <c r="J4" s="257"/>
      <c r="K4" s="257"/>
      <c r="L4" s="258"/>
    </row>
    <row r="5" spans="1:12" ht="30.75" thickBot="1" x14ac:dyDescent="0.3">
      <c r="A5" s="15"/>
      <c r="B5" s="15" t="s">
        <v>94</v>
      </c>
      <c r="C5" s="16" t="s">
        <v>101</v>
      </c>
      <c r="D5" s="16" t="s">
        <v>119</v>
      </c>
      <c r="E5" s="16" t="s">
        <v>120</v>
      </c>
      <c r="F5" s="16" t="s">
        <v>95</v>
      </c>
      <c r="G5" s="16" t="s">
        <v>97</v>
      </c>
      <c r="H5" s="31" t="s">
        <v>106</v>
      </c>
      <c r="I5" s="16" t="s">
        <v>119</v>
      </c>
      <c r="J5" s="16" t="s">
        <v>120</v>
      </c>
      <c r="K5" s="16" t="s">
        <v>95</v>
      </c>
      <c r="L5" s="16" t="s">
        <v>97</v>
      </c>
    </row>
    <row r="6" spans="1:12" ht="15" customHeight="1" x14ac:dyDescent="0.25">
      <c r="A6" s="33" t="s">
        <v>57</v>
      </c>
      <c r="B6" s="22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ht="15" customHeight="1" x14ac:dyDescent="0.25">
      <c r="A7" s="36" t="s">
        <v>58</v>
      </c>
      <c r="B7" s="17" t="s">
        <v>86</v>
      </c>
      <c r="C7" s="20"/>
      <c r="D7" s="20"/>
      <c r="E7" s="20"/>
      <c r="F7" s="20"/>
      <c r="G7" s="20"/>
      <c r="H7" s="20"/>
      <c r="I7" s="20"/>
      <c r="J7" s="20"/>
      <c r="K7" s="20"/>
      <c r="L7" s="37"/>
    </row>
    <row r="8" spans="1:12" ht="15" customHeight="1" x14ac:dyDescent="0.25">
      <c r="A8" s="36" t="s">
        <v>59</v>
      </c>
      <c r="B8" s="17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37"/>
    </row>
    <row r="9" spans="1:12" ht="15" customHeight="1" x14ac:dyDescent="0.25">
      <c r="A9" s="36" t="s">
        <v>60</v>
      </c>
      <c r="B9" s="17" t="s">
        <v>12</v>
      </c>
      <c r="C9" s="20"/>
      <c r="D9" s="20"/>
      <c r="E9" s="20"/>
      <c r="F9" s="20"/>
      <c r="G9" s="20"/>
      <c r="H9" s="20"/>
      <c r="I9" s="20"/>
      <c r="J9" s="20"/>
      <c r="K9" s="20"/>
      <c r="L9" s="37"/>
    </row>
    <row r="10" spans="1:12" ht="15" customHeight="1" x14ac:dyDescent="0.25">
      <c r="A10" s="150" t="s">
        <v>61</v>
      </c>
      <c r="B10" s="151" t="s">
        <v>14</v>
      </c>
      <c r="C10" s="155">
        <v>5</v>
      </c>
      <c r="D10" s="155"/>
      <c r="E10" s="155"/>
      <c r="F10" s="155">
        <v>4</v>
      </c>
      <c r="G10" s="155">
        <v>9</v>
      </c>
      <c r="H10" s="155">
        <v>7</v>
      </c>
      <c r="I10" s="155"/>
      <c r="J10" s="155"/>
      <c r="K10" s="155">
        <v>7</v>
      </c>
      <c r="L10" s="156">
        <v>14</v>
      </c>
    </row>
    <row r="11" spans="1:12" ht="15" customHeight="1" x14ac:dyDescent="0.25">
      <c r="A11" s="36" t="s">
        <v>62</v>
      </c>
      <c r="B11" s="17" t="s">
        <v>16</v>
      </c>
      <c r="C11" s="20"/>
      <c r="D11" s="20"/>
      <c r="E11" s="20"/>
      <c r="F11" s="20"/>
      <c r="G11" s="20"/>
      <c r="H11" s="20"/>
      <c r="I11" s="20"/>
      <c r="J11" s="20"/>
      <c r="K11" s="20"/>
      <c r="L11" s="37"/>
    </row>
    <row r="12" spans="1:12" ht="15" customHeight="1" x14ac:dyDescent="0.25">
      <c r="A12" s="36" t="s">
        <v>63</v>
      </c>
      <c r="B12" s="17" t="s">
        <v>18</v>
      </c>
      <c r="C12" s="20"/>
      <c r="D12" s="20"/>
      <c r="E12" s="20"/>
      <c r="F12" s="20"/>
      <c r="G12" s="20"/>
      <c r="H12" s="20"/>
      <c r="I12" s="20"/>
      <c r="J12" s="20"/>
      <c r="K12" s="20"/>
      <c r="L12" s="37"/>
    </row>
    <row r="13" spans="1:12" ht="15" customHeight="1" x14ac:dyDescent="0.25">
      <c r="A13" s="36" t="s">
        <v>64</v>
      </c>
      <c r="B13" s="17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23"/>
    </row>
    <row r="14" spans="1:12" ht="15" customHeight="1" x14ac:dyDescent="0.25">
      <c r="A14" s="36" t="s">
        <v>65</v>
      </c>
      <c r="B14" s="17" t="s">
        <v>22</v>
      </c>
      <c r="C14" s="20"/>
      <c r="D14" s="20"/>
      <c r="E14" s="20"/>
      <c r="F14" s="20"/>
      <c r="G14" s="32"/>
      <c r="H14" s="20"/>
      <c r="I14" s="20"/>
      <c r="J14" s="20"/>
      <c r="K14" s="20"/>
      <c r="L14" s="38"/>
    </row>
    <row r="15" spans="1:12" ht="15" customHeight="1" x14ac:dyDescent="0.25">
      <c r="A15" s="36" t="s">
        <v>66</v>
      </c>
      <c r="B15" s="17" t="s">
        <v>24</v>
      </c>
      <c r="C15" s="20"/>
      <c r="D15" s="20"/>
      <c r="E15" s="20"/>
      <c r="F15" s="20"/>
      <c r="G15" s="20"/>
      <c r="H15" s="20"/>
      <c r="I15" s="20"/>
      <c r="J15" s="20"/>
      <c r="K15" s="20"/>
      <c r="L15" s="37"/>
    </row>
    <row r="16" spans="1:12" ht="15" customHeight="1" x14ac:dyDescent="0.25">
      <c r="A16" s="36" t="s">
        <v>67</v>
      </c>
      <c r="B16" s="17" t="s">
        <v>26</v>
      </c>
      <c r="C16" s="20"/>
      <c r="D16" s="20"/>
      <c r="E16" s="20"/>
      <c r="F16" s="20"/>
      <c r="G16" s="20"/>
      <c r="H16" s="20"/>
      <c r="I16" s="20"/>
      <c r="J16" s="20"/>
      <c r="K16" s="20"/>
      <c r="L16" s="37"/>
    </row>
    <row r="17" spans="1:12" ht="15" customHeight="1" x14ac:dyDescent="0.25">
      <c r="A17" s="36" t="s">
        <v>68</v>
      </c>
      <c r="B17" s="17" t="s">
        <v>28</v>
      </c>
      <c r="C17" s="20"/>
      <c r="D17" s="20"/>
      <c r="E17" s="20"/>
      <c r="F17" s="20"/>
      <c r="G17" s="20"/>
      <c r="H17" s="20"/>
      <c r="I17" s="20"/>
      <c r="J17" s="20"/>
      <c r="K17" s="20"/>
      <c r="L17" s="37"/>
    </row>
    <row r="18" spans="1:12" ht="15" customHeight="1" x14ac:dyDescent="0.25">
      <c r="A18" s="36" t="s">
        <v>69</v>
      </c>
      <c r="B18" s="17" t="s">
        <v>30</v>
      </c>
      <c r="C18" s="20"/>
      <c r="D18" s="20"/>
      <c r="E18" s="20"/>
      <c r="F18" s="20"/>
      <c r="G18" s="20"/>
      <c r="H18" s="20"/>
      <c r="I18" s="20"/>
      <c r="J18" s="20"/>
      <c r="K18" s="20"/>
      <c r="L18" s="37"/>
    </row>
    <row r="19" spans="1:12" ht="15" customHeight="1" x14ac:dyDescent="0.25">
      <c r="A19" s="36" t="s">
        <v>70</v>
      </c>
      <c r="B19" s="17" t="s">
        <v>87</v>
      </c>
      <c r="C19" s="20"/>
      <c r="D19" s="20"/>
      <c r="E19" s="20"/>
      <c r="F19" s="20"/>
      <c r="G19" s="20"/>
      <c r="H19" s="20"/>
      <c r="I19" s="20"/>
      <c r="J19" s="20"/>
      <c r="K19" s="20"/>
      <c r="L19" s="37"/>
    </row>
    <row r="20" spans="1:12" ht="15" customHeight="1" x14ac:dyDescent="0.25">
      <c r="A20" s="36" t="s">
        <v>71</v>
      </c>
      <c r="B20" s="17" t="s">
        <v>34</v>
      </c>
      <c r="C20" s="20"/>
      <c r="D20" s="20"/>
      <c r="E20" s="20"/>
      <c r="F20" s="20"/>
      <c r="G20" s="20"/>
      <c r="H20" s="20"/>
      <c r="I20" s="20"/>
      <c r="J20" s="20"/>
      <c r="K20" s="20"/>
      <c r="L20" s="37"/>
    </row>
    <row r="21" spans="1:12" ht="15" customHeight="1" x14ac:dyDescent="0.25">
      <c r="A21" s="36" t="s">
        <v>72</v>
      </c>
      <c r="B21" s="17" t="s">
        <v>36</v>
      </c>
      <c r="C21" s="20"/>
      <c r="D21" s="20"/>
      <c r="E21" s="20"/>
      <c r="F21" s="20"/>
      <c r="G21" s="20"/>
      <c r="H21" s="20"/>
      <c r="I21" s="20"/>
      <c r="J21" s="20"/>
      <c r="K21" s="20"/>
      <c r="L21" s="37"/>
    </row>
    <row r="22" spans="1:12" ht="15" customHeight="1" x14ac:dyDescent="0.25">
      <c r="A22" s="36" t="s">
        <v>73</v>
      </c>
      <c r="B22" s="32" t="s">
        <v>90</v>
      </c>
      <c r="C22" s="32"/>
      <c r="D22" s="32"/>
      <c r="E22" s="32"/>
      <c r="F22" s="32"/>
      <c r="G22" s="32"/>
      <c r="H22" s="32"/>
      <c r="I22" s="32"/>
      <c r="J22" s="32"/>
      <c r="K22" s="32"/>
      <c r="L22" s="38"/>
    </row>
    <row r="23" spans="1:12" ht="15" customHeight="1" x14ac:dyDescent="0.25">
      <c r="A23" s="36" t="s">
        <v>74</v>
      </c>
      <c r="B23" s="20" t="s">
        <v>100</v>
      </c>
      <c r="C23" s="20"/>
      <c r="D23" s="20"/>
      <c r="E23" s="20"/>
      <c r="F23" s="20"/>
      <c r="G23" s="20"/>
      <c r="H23" s="20"/>
      <c r="I23" s="20"/>
      <c r="J23" s="20"/>
      <c r="K23" s="20"/>
      <c r="L23" s="37"/>
    </row>
    <row r="24" spans="1:12" ht="15" customHeight="1" thickBot="1" x14ac:dyDescent="0.3">
      <c r="A24" s="39" t="s">
        <v>105</v>
      </c>
      <c r="B24" s="40" t="s">
        <v>91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6" spans="1:12" x14ac:dyDescent="0.25">
      <c r="B26" s="72" t="s">
        <v>118</v>
      </c>
      <c r="E26" s="159" t="s">
        <v>169</v>
      </c>
    </row>
  </sheetData>
  <mergeCells count="5">
    <mergeCell ref="A1:L1"/>
    <mergeCell ref="A2:L2"/>
    <mergeCell ref="A3:L3"/>
    <mergeCell ref="C4:G4"/>
    <mergeCell ref="H4:L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Arkusz1</vt:lpstr>
      <vt:lpstr>Arkusz2a</vt:lpstr>
      <vt:lpstr>Arkusz2b</vt:lpstr>
      <vt:lpstr>Arkusz2c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Dębkowska</dc:creator>
  <cp:lastModifiedBy>dprzelazly</cp:lastModifiedBy>
  <cp:lastPrinted>2022-02-15T07:59:20Z</cp:lastPrinted>
  <dcterms:created xsi:type="dcterms:W3CDTF">2018-12-31T10:31:27Z</dcterms:created>
  <dcterms:modified xsi:type="dcterms:W3CDTF">2022-02-15T08:00:42Z</dcterms:modified>
</cp:coreProperties>
</file>